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10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F:\21-歸仁校區(鍋爐燃燒實驗室) MSI\工業燃燒爐-手寫實驗數據\2026 Date\★南科管理局★【115年度-用水&amp;用電調查問卷！】\"/>
    </mc:Choice>
  </mc:AlternateContent>
  <xr:revisionPtr revIDLastSave="0" documentId="13_ncr:1_{749E14A6-5302-4E2A-BA11-99808484CF89}" xr6:coauthVersionLast="47" xr6:coauthVersionMax="47" xr10:uidLastSave="{00000000-0000-0000-0000-000000000000}"/>
  <bookViews>
    <workbookView xWindow="-108" yWindow="-108" windowWidth="23256" windowHeight="12456" tabRatio="825" xr2:uid="{00000000-000D-0000-FFFF-FFFF00000000}"/>
  </bookViews>
  <sheets>
    <sheet name="調查目的與收件資訊" sheetId="4" r:id="rId1"/>
    <sheet name="(一)人員與工廠基本資料" sheetId="5" r:id="rId2"/>
    <sheet name="(二)用水基本資料" sheetId="7" r:id="rId3"/>
    <sheet name="(三)R9版用水平衡圖(無製程)" sheetId="23" r:id="rId4"/>
    <sheet name="(四)近三年用水及排水量調查" sheetId="9" r:id="rId5"/>
    <sheet name="(五)水回收措施調查" sheetId="15" r:id="rId6"/>
    <sheet name="(六)近三年用水回收率調查" sheetId="10" r:id="rId7"/>
    <sheet name="(七)單位產品用水量調查" sheetId="12" r:id="rId8"/>
    <sheet name="(八). 冰水主機冷卻水系統規格及運行現況" sheetId="20" r:id="rId9"/>
    <sheet name="(九). 廢氣洗滌塔規格及操作現況" sheetId="22" r:id="rId10"/>
    <sheet name="(十)未來一年規劃節水方案" sheetId="24" r:id="rId11"/>
    <sheet name="用水回收率及排放率標準(環評承諾)" sheetId="3" r:id="rId12"/>
    <sheet name="工作表3" sheetId="6" state="hidden" r:id="rId13"/>
  </sheets>
  <externalReferences>
    <externalReference r:id="rId14"/>
    <externalReference r:id="rId15"/>
  </externalReferences>
  <definedNames>
    <definedName name="_100FU36_" localSheetId="7">'[1]SA1_起業計画案(新)1'!#REF!</definedName>
    <definedName name="_100FU36_" localSheetId="9">'[1]SA1_起業計画案(新)1'!#REF!</definedName>
    <definedName name="_100FU36_" localSheetId="8">'[1]SA1_起業計画案(新)1'!#REF!</definedName>
    <definedName name="_100FU36_" localSheetId="10">'[1]SA1_起業計画案(新)1'!#REF!</definedName>
    <definedName name="_100FU36_" localSheetId="3">'[1]SA1_起業計画案(新)1'!#REF!</definedName>
    <definedName name="_100FU36_" localSheetId="6">'[1]SA1_起業計画案(新)1'!#REF!</definedName>
    <definedName name="_100FU36_" localSheetId="11">'[1]SA1_起業計画案(新)1'!#REF!</definedName>
    <definedName name="_100FU36_">'[1]SA1_起業計画案(新)1'!#REF!</definedName>
    <definedName name="_101FU4_" localSheetId="7">'[1]SA1_起業計画案(新)1'!#REF!</definedName>
    <definedName name="_101FU4_" localSheetId="9">'[1]SA1_起業計画案(新)1'!#REF!</definedName>
    <definedName name="_101FU4_" localSheetId="8">'[1]SA1_起業計画案(新)1'!#REF!</definedName>
    <definedName name="_101FU4_" localSheetId="10">'[1]SA1_起業計画案(新)1'!#REF!</definedName>
    <definedName name="_101FU4_" localSheetId="3">'[1]SA1_起業計画案(新)1'!#REF!</definedName>
    <definedName name="_101FU4_" localSheetId="6">'[1]SA1_起業計画案(新)1'!#REF!</definedName>
    <definedName name="_101FU4_" localSheetId="11">'[1]SA1_起業計画案(新)1'!#REF!</definedName>
    <definedName name="_101FU4_">'[1]SA1_起業計画案(新)1'!#REF!</definedName>
    <definedName name="_102FU42_" localSheetId="7">'[1]SA1_起業計画案(新)1'!#REF!</definedName>
    <definedName name="_102FU42_" localSheetId="9">'[1]SA1_起業計画案(新)1'!#REF!</definedName>
    <definedName name="_102FU42_" localSheetId="8">'[1]SA1_起業計画案(新)1'!#REF!</definedName>
    <definedName name="_102FU42_" localSheetId="10">'[1]SA1_起業計画案(新)1'!#REF!</definedName>
    <definedName name="_102FU42_" localSheetId="3">'[1]SA1_起業計画案(新)1'!#REF!</definedName>
    <definedName name="_102FU42_" localSheetId="6">'[1]SA1_起業計画案(新)1'!#REF!</definedName>
    <definedName name="_102FU42_" localSheetId="11">'[1]SA1_起業計画案(新)1'!#REF!</definedName>
    <definedName name="_102FU42_">'[1]SA1_起業計画案(新)1'!#REF!</definedName>
    <definedName name="_103FU5_" localSheetId="7">'[1]SA1_起業計画案(新)1'!#REF!</definedName>
    <definedName name="_103FU5_" localSheetId="9">'[1]SA1_起業計画案(新)1'!#REF!</definedName>
    <definedName name="_103FU5_" localSheetId="8">'[1]SA1_起業計画案(新)1'!#REF!</definedName>
    <definedName name="_103FU5_" localSheetId="10">'[1]SA1_起業計画案(新)1'!#REF!</definedName>
    <definedName name="_103FU5_" localSheetId="3">'[1]SA1_起業計画案(新)1'!#REF!</definedName>
    <definedName name="_103FU5_" localSheetId="6">'[1]SA1_起業計画案(新)1'!#REF!</definedName>
    <definedName name="_103FU5_" localSheetId="11">'[1]SA1_起業計画案(新)1'!#REF!</definedName>
    <definedName name="_103FU5_">'[1]SA1_起業計画案(新)1'!#REF!</definedName>
    <definedName name="_104FU6_" localSheetId="7">'[1]SA1_起業計画案(新)1'!#REF!</definedName>
    <definedName name="_104FU6_" localSheetId="9">'[1]SA1_起業計画案(新)1'!#REF!</definedName>
    <definedName name="_104FU6_" localSheetId="8">'[1]SA1_起業計画案(新)1'!#REF!</definedName>
    <definedName name="_104FU6_" localSheetId="10">'[1]SA1_起業計画案(新)1'!#REF!</definedName>
    <definedName name="_104FU6_" localSheetId="3">'[1]SA1_起業計画案(新)1'!#REF!</definedName>
    <definedName name="_104FU6_" localSheetId="6">'[1]SA1_起業計画案(新)1'!#REF!</definedName>
    <definedName name="_104FU6_" localSheetId="11">'[1]SA1_起業計画案(新)1'!#REF!</definedName>
    <definedName name="_104FU6_">'[1]SA1_起業計画案(新)1'!#REF!</definedName>
    <definedName name="_105FU8_" localSheetId="7">'[1]SA1_起業計画案(新)1'!#REF!</definedName>
    <definedName name="_105FU8_" localSheetId="9">'[1]SA1_起業計画案(新)1'!#REF!</definedName>
    <definedName name="_105FU8_" localSheetId="8">'[1]SA1_起業計画案(新)1'!#REF!</definedName>
    <definedName name="_105FU8_" localSheetId="10">'[1]SA1_起業計画案(新)1'!#REF!</definedName>
    <definedName name="_105FU8_" localSheetId="3">'[1]SA1_起業計画案(新)1'!#REF!</definedName>
    <definedName name="_105FU8_" localSheetId="6">'[1]SA1_起業計画案(新)1'!#REF!</definedName>
    <definedName name="_105FU8_">'[1]SA1_起業計画案(新)1'!#REF!</definedName>
    <definedName name="_106I10_" localSheetId="7">'[1]SA1_起業計画案(新)1'!#REF!</definedName>
    <definedName name="_106I10_" localSheetId="9">'[1]SA1_起業計画案(新)1'!#REF!</definedName>
    <definedName name="_106I10_" localSheetId="8">'[1]SA1_起業計画案(新)1'!#REF!</definedName>
    <definedName name="_106I10_" localSheetId="10">'[1]SA1_起業計画案(新)1'!#REF!</definedName>
    <definedName name="_106I10_" localSheetId="3">'[1]SA1_起業計画案(新)1'!#REF!</definedName>
    <definedName name="_106I10_" localSheetId="6">'[1]SA1_起業計画案(新)1'!#REF!</definedName>
    <definedName name="_106I10_">'[1]SA1_起業計画案(新)1'!#REF!</definedName>
    <definedName name="_107I14_" localSheetId="7">'[1]SA1_起業計画案(新)1'!#REF!</definedName>
    <definedName name="_107I14_" localSheetId="9">'[1]SA1_起業計画案(新)1'!#REF!</definedName>
    <definedName name="_107I14_" localSheetId="8">'[1]SA1_起業計画案(新)1'!#REF!</definedName>
    <definedName name="_107I14_" localSheetId="10">'[1]SA1_起業計画案(新)1'!#REF!</definedName>
    <definedName name="_107I14_" localSheetId="3">'[1]SA1_起業計画案(新)1'!#REF!</definedName>
    <definedName name="_107I14_" localSheetId="6">'[1]SA1_起業計画案(新)1'!#REF!</definedName>
    <definedName name="_107I14_">'[1]SA1_起業計画案(新)1'!#REF!</definedName>
    <definedName name="_108I2_" localSheetId="7">'[1]SA1_起業計画案(新)1'!#REF!</definedName>
    <definedName name="_108I2_" localSheetId="9">'[1]SA1_起業計画案(新)1'!#REF!</definedName>
    <definedName name="_108I2_" localSheetId="8">'[1]SA1_起業計画案(新)1'!#REF!</definedName>
    <definedName name="_108I2_" localSheetId="10">'[1]SA1_起業計画案(新)1'!#REF!</definedName>
    <definedName name="_108I2_" localSheetId="3">'[1]SA1_起業計画案(新)1'!#REF!</definedName>
    <definedName name="_108I2_" localSheetId="6">'[1]SA1_起業計画案(新)1'!#REF!</definedName>
    <definedName name="_108I2_">'[1]SA1_起業計画案(新)1'!#REF!</definedName>
    <definedName name="_109I25_" localSheetId="7">'[1]SA1_起業計画案(新)1'!#REF!</definedName>
    <definedName name="_109I25_" localSheetId="9">'[1]SA1_起業計画案(新)1'!#REF!</definedName>
    <definedName name="_109I25_" localSheetId="8">'[1]SA1_起業計画案(新)1'!#REF!</definedName>
    <definedName name="_109I25_" localSheetId="10">'[1]SA1_起業計画案(新)1'!#REF!</definedName>
    <definedName name="_109I25_" localSheetId="3">'[1]SA1_起業計画案(新)1'!#REF!</definedName>
    <definedName name="_109I25_" localSheetId="6">'[1]SA1_起業計画案(新)1'!#REF!</definedName>
    <definedName name="_109I25_">'[1]SA1_起業計画案(新)1'!#REF!</definedName>
    <definedName name="_10BM6_" localSheetId="7">'[1]SA1_起業計画案(新)1'!#REF!</definedName>
    <definedName name="_10BM6_" localSheetId="9">'[1]SA1_起業計画案(新)1'!#REF!</definedName>
    <definedName name="_10BM6_" localSheetId="8">'[1]SA1_起業計画案(新)1'!#REF!</definedName>
    <definedName name="_10BM6_" localSheetId="10">'[1]SA1_起業計画案(新)1'!#REF!</definedName>
    <definedName name="_10BM6_" localSheetId="3">'[1]SA1_起業計画案(新)1'!#REF!</definedName>
    <definedName name="_10BM6_" localSheetId="6">'[1]SA1_起業計画案(新)1'!#REF!</definedName>
    <definedName name="_10BM6_">'[1]SA1_起業計画案(新)1'!#REF!</definedName>
    <definedName name="_110I30_" localSheetId="7">'[1]SA1_起業計画案(新)1'!#REF!</definedName>
    <definedName name="_110I30_" localSheetId="9">'[1]SA1_起業計画案(新)1'!#REF!</definedName>
    <definedName name="_110I30_" localSheetId="8">'[1]SA1_起業計画案(新)1'!#REF!</definedName>
    <definedName name="_110I30_" localSheetId="10">'[1]SA1_起業計画案(新)1'!#REF!</definedName>
    <definedName name="_110I30_" localSheetId="3">'[1]SA1_起業計画案(新)1'!#REF!</definedName>
    <definedName name="_110I30_" localSheetId="6">'[1]SA1_起業計画案(新)1'!#REF!</definedName>
    <definedName name="_110I30_">'[1]SA1_起業計画案(新)1'!#REF!</definedName>
    <definedName name="_111I36_" localSheetId="7">'[1]SA1_起業計画案(新)1'!#REF!</definedName>
    <definedName name="_111I36_" localSheetId="9">'[1]SA1_起業計画案(新)1'!#REF!</definedName>
    <definedName name="_111I36_" localSheetId="8">'[1]SA1_起業計画案(新)1'!#REF!</definedName>
    <definedName name="_111I36_" localSheetId="10">'[1]SA1_起業計画案(新)1'!#REF!</definedName>
    <definedName name="_111I36_" localSheetId="3">'[1]SA1_起業計画案(新)1'!#REF!</definedName>
    <definedName name="_111I36_" localSheetId="6">'[1]SA1_起業計画案(新)1'!#REF!</definedName>
    <definedName name="_111I36_">'[1]SA1_起業計画案(新)1'!#REF!</definedName>
    <definedName name="_112I4_" localSheetId="7">'[1]SA1_起業計画案(新)1'!#REF!</definedName>
    <definedName name="_112I4_" localSheetId="9">'[1]SA1_起業計画案(新)1'!#REF!</definedName>
    <definedName name="_112I4_" localSheetId="8">'[1]SA1_起業計画案(新)1'!#REF!</definedName>
    <definedName name="_112I4_" localSheetId="10">'[1]SA1_起業計画案(新)1'!#REF!</definedName>
    <definedName name="_112I4_" localSheetId="3">'[1]SA1_起業計画案(新)1'!#REF!</definedName>
    <definedName name="_112I4_" localSheetId="6">'[1]SA1_起業計画案(新)1'!#REF!</definedName>
    <definedName name="_112I4_">'[1]SA1_起業計画案(新)1'!#REF!</definedName>
    <definedName name="_113I42_" localSheetId="7">'[1]SA1_起業計画案(新)1'!#REF!</definedName>
    <definedName name="_113I42_" localSheetId="9">'[1]SA1_起業計画案(新)1'!#REF!</definedName>
    <definedName name="_113I42_" localSheetId="8">'[1]SA1_起業計画案(新)1'!#REF!</definedName>
    <definedName name="_113I42_" localSheetId="10">'[1]SA1_起業計画案(新)1'!#REF!</definedName>
    <definedName name="_113I42_" localSheetId="3">'[1]SA1_起業計画案(新)1'!#REF!</definedName>
    <definedName name="_113I42_" localSheetId="6">'[1]SA1_起業計画案(新)1'!#REF!</definedName>
    <definedName name="_113I42_">'[1]SA1_起業計画案(新)1'!#REF!</definedName>
    <definedName name="_114I5_" localSheetId="7">'[1]SA1_起業計画案(新)1'!#REF!</definedName>
    <definedName name="_114I5_" localSheetId="9">'[1]SA1_起業計画案(新)1'!#REF!</definedName>
    <definedName name="_114I5_" localSheetId="8">'[1]SA1_起業計画案(新)1'!#REF!</definedName>
    <definedName name="_114I5_" localSheetId="10">'[1]SA1_起業計画案(新)1'!#REF!</definedName>
    <definedName name="_114I5_" localSheetId="3">'[1]SA1_起業計画案(新)1'!#REF!</definedName>
    <definedName name="_114I5_" localSheetId="6">'[1]SA1_起業計画案(新)1'!#REF!</definedName>
    <definedName name="_114I5_">'[1]SA1_起業計画案(新)1'!#REF!</definedName>
    <definedName name="_115I6_" localSheetId="7">'[1]SA1_起業計画案(新)1'!#REF!</definedName>
    <definedName name="_115I6_" localSheetId="9">'[1]SA1_起業計画案(新)1'!#REF!</definedName>
    <definedName name="_115I6_" localSheetId="8">'[1]SA1_起業計画案(新)1'!#REF!</definedName>
    <definedName name="_115I6_" localSheetId="10">'[1]SA1_起業計画案(新)1'!#REF!</definedName>
    <definedName name="_115I6_" localSheetId="3">'[1]SA1_起業計画案(新)1'!#REF!</definedName>
    <definedName name="_115I6_" localSheetId="6">'[1]SA1_起業計画案(新)1'!#REF!</definedName>
    <definedName name="_115I6_">'[1]SA1_起業計画案(新)1'!#REF!</definedName>
    <definedName name="_116I8_" localSheetId="7">'[1]SA1_起業計画案(新)1'!#REF!</definedName>
    <definedName name="_116I8_" localSheetId="9">'[1]SA1_起業計画案(新)1'!#REF!</definedName>
    <definedName name="_116I8_" localSheetId="8">'[1]SA1_起業計画案(新)1'!#REF!</definedName>
    <definedName name="_116I8_" localSheetId="10">'[1]SA1_起業計画案(新)1'!#REF!</definedName>
    <definedName name="_116I8_" localSheetId="3">'[1]SA1_起業計画案(新)1'!#REF!</definedName>
    <definedName name="_116I8_" localSheetId="6">'[1]SA1_起業計画案(新)1'!#REF!</definedName>
    <definedName name="_116I8_">'[1]SA1_起業計画案(新)1'!#REF!</definedName>
    <definedName name="_117IR10_" localSheetId="7">'[1]SA1_起業計画案(新)1'!#REF!</definedName>
    <definedName name="_117IR10_" localSheetId="9">'[1]SA1_起業計画案(新)1'!#REF!</definedName>
    <definedName name="_117IR10_" localSheetId="8">'[1]SA1_起業計画案(新)1'!#REF!</definedName>
    <definedName name="_117IR10_" localSheetId="10">'[1]SA1_起業計画案(新)1'!#REF!</definedName>
    <definedName name="_117IR10_" localSheetId="3">'[1]SA1_起業計画案(新)1'!#REF!</definedName>
    <definedName name="_117IR10_" localSheetId="6">'[1]SA1_起業計画案(新)1'!#REF!</definedName>
    <definedName name="_117IR10_">'[1]SA1_起業計画案(新)1'!#REF!</definedName>
    <definedName name="_118IR14_" localSheetId="7">'[1]SA1_起業計画案(新)1'!#REF!</definedName>
    <definedName name="_118IR14_" localSheetId="9">'[1]SA1_起業計画案(新)1'!#REF!</definedName>
    <definedName name="_118IR14_" localSheetId="8">'[1]SA1_起業計画案(新)1'!#REF!</definedName>
    <definedName name="_118IR14_" localSheetId="10">'[1]SA1_起業計画案(新)1'!#REF!</definedName>
    <definedName name="_118IR14_" localSheetId="3">'[1]SA1_起業計画案(新)1'!#REF!</definedName>
    <definedName name="_118IR14_" localSheetId="6">'[1]SA1_起業計画案(新)1'!#REF!</definedName>
    <definedName name="_118IR14_">'[1]SA1_起業計画案(新)1'!#REF!</definedName>
    <definedName name="_119IR20_" localSheetId="7">'[1]SA1_起業計画案(新)1'!#REF!</definedName>
    <definedName name="_119IR20_" localSheetId="9">'[1]SA1_起業計画案(新)1'!#REF!</definedName>
    <definedName name="_119IR20_" localSheetId="8">'[1]SA1_起業計画案(新)1'!#REF!</definedName>
    <definedName name="_119IR20_" localSheetId="10">'[1]SA1_起業計画案(新)1'!#REF!</definedName>
    <definedName name="_119IR20_" localSheetId="3">'[1]SA1_起業計画案(新)1'!#REF!</definedName>
    <definedName name="_119IR20_" localSheetId="6">'[1]SA1_起業計画案(新)1'!#REF!</definedName>
    <definedName name="_119IR20_">'[1]SA1_起業計画案(新)1'!#REF!</definedName>
    <definedName name="_11BM8_" localSheetId="7">'[1]SA1_起業計画案(新)1'!#REF!</definedName>
    <definedName name="_11BM8_" localSheetId="9">'[1]SA1_起業計画案(新)1'!#REF!</definedName>
    <definedName name="_11BM8_" localSheetId="8">'[1]SA1_起業計画案(新)1'!#REF!</definedName>
    <definedName name="_11BM8_" localSheetId="10">'[1]SA1_起業計画案(新)1'!#REF!</definedName>
    <definedName name="_11BM8_" localSheetId="3">'[1]SA1_起業計画案(新)1'!#REF!</definedName>
    <definedName name="_11BM8_" localSheetId="6">'[1]SA1_起業計画案(新)1'!#REF!</definedName>
    <definedName name="_11BM8_">'[1]SA1_起業計画案(新)1'!#REF!</definedName>
    <definedName name="_120IR25_" localSheetId="7">'[1]SA1_起業計画案(新)1'!#REF!</definedName>
    <definedName name="_120IR25_" localSheetId="9">'[1]SA1_起業計画案(新)1'!#REF!</definedName>
    <definedName name="_120IR25_" localSheetId="8">'[1]SA1_起業計画案(新)1'!#REF!</definedName>
    <definedName name="_120IR25_" localSheetId="10">'[1]SA1_起業計画案(新)1'!#REF!</definedName>
    <definedName name="_120IR25_" localSheetId="3">'[1]SA1_起業計画案(新)1'!#REF!</definedName>
    <definedName name="_120IR25_" localSheetId="6">'[1]SA1_起業計画案(新)1'!#REF!</definedName>
    <definedName name="_120IR25_">'[1]SA1_起業計画案(新)1'!#REF!</definedName>
    <definedName name="_121IR30_" localSheetId="7">'[1]SA1_起業計画案(新)1'!#REF!</definedName>
    <definedName name="_121IR30_" localSheetId="9">'[1]SA1_起業計画案(新)1'!#REF!</definedName>
    <definedName name="_121IR30_" localSheetId="8">'[1]SA1_起業計画案(新)1'!#REF!</definedName>
    <definedName name="_121IR30_" localSheetId="10">'[1]SA1_起業計画案(新)1'!#REF!</definedName>
    <definedName name="_121IR30_" localSheetId="3">'[1]SA1_起業計画案(新)1'!#REF!</definedName>
    <definedName name="_121IR30_" localSheetId="6">'[1]SA1_起業計画案(新)1'!#REF!</definedName>
    <definedName name="_121IR30_">'[1]SA1_起業計画案(新)1'!#REF!</definedName>
    <definedName name="_122IR36_" localSheetId="7">'[1]SA1_起業計画案(新)1'!#REF!</definedName>
    <definedName name="_122IR36_" localSheetId="9">'[1]SA1_起業計画案(新)1'!#REF!</definedName>
    <definedName name="_122IR36_" localSheetId="8">'[1]SA1_起業計画案(新)1'!#REF!</definedName>
    <definedName name="_122IR36_" localSheetId="10">'[1]SA1_起業計画案(新)1'!#REF!</definedName>
    <definedName name="_122IR36_" localSheetId="3">'[1]SA1_起業計画案(新)1'!#REF!</definedName>
    <definedName name="_122IR36_" localSheetId="6">'[1]SA1_起業計画案(新)1'!#REF!</definedName>
    <definedName name="_122IR36_">'[1]SA1_起業計画案(新)1'!#REF!</definedName>
    <definedName name="_123IR4_" localSheetId="7">'[1]SA1_起業計画案(新)1'!#REF!</definedName>
    <definedName name="_123IR4_" localSheetId="9">'[1]SA1_起業計画案(新)1'!#REF!</definedName>
    <definedName name="_123IR4_" localSheetId="8">'[1]SA1_起業計画案(新)1'!#REF!</definedName>
    <definedName name="_123IR4_" localSheetId="10">'[1]SA1_起業計画案(新)1'!#REF!</definedName>
    <definedName name="_123IR4_" localSheetId="3">'[1]SA1_起業計画案(新)1'!#REF!</definedName>
    <definedName name="_123IR4_" localSheetId="6">'[1]SA1_起業計画案(新)1'!#REF!</definedName>
    <definedName name="_123IR4_">'[1]SA1_起業計画案(新)1'!#REF!</definedName>
    <definedName name="_124IR42_" localSheetId="7">'[1]SA1_起業計画案(新)1'!#REF!</definedName>
    <definedName name="_124IR42_" localSheetId="9">'[1]SA1_起業計画案(新)1'!#REF!</definedName>
    <definedName name="_124IR42_" localSheetId="8">'[1]SA1_起業計画案(新)1'!#REF!</definedName>
    <definedName name="_124IR42_" localSheetId="10">'[1]SA1_起業計画案(新)1'!#REF!</definedName>
    <definedName name="_124IR42_" localSheetId="3">'[1]SA1_起業計画案(新)1'!#REF!</definedName>
    <definedName name="_124IR42_" localSheetId="6">'[1]SA1_起業計画案(新)1'!#REF!</definedName>
    <definedName name="_124IR42_">'[1]SA1_起業計画案(新)1'!#REF!</definedName>
    <definedName name="_125L10_" localSheetId="7">'[1]SA1_起業計画案(新)1'!#REF!</definedName>
    <definedName name="_125L10_" localSheetId="9">'[1]SA1_起業計画案(新)1'!#REF!</definedName>
    <definedName name="_125L10_" localSheetId="8">'[1]SA1_起業計画案(新)1'!#REF!</definedName>
    <definedName name="_125L10_" localSheetId="10">'[1]SA1_起業計画案(新)1'!#REF!</definedName>
    <definedName name="_125L10_" localSheetId="3">'[1]SA1_起業計画案(新)1'!#REF!</definedName>
    <definedName name="_125L10_" localSheetId="6">'[1]SA1_起業計画案(新)1'!#REF!</definedName>
    <definedName name="_125L10_">'[1]SA1_起業計画案(新)1'!#REF!</definedName>
    <definedName name="_126L14_" localSheetId="7">'[1]SA1_起業計画案(新)1'!#REF!</definedName>
    <definedName name="_126L14_" localSheetId="9">'[1]SA1_起業計画案(新)1'!#REF!</definedName>
    <definedName name="_126L14_" localSheetId="8">'[1]SA1_起業計画案(新)1'!#REF!</definedName>
    <definedName name="_126L14_" localSheetId="10">'[1]SA1_起業計画案(新)1'!#REF!</definedName>
    <definedName name="_126L14_" localSheetId="3">'[1]SA1_起業計画案(新)1'!#REF!</definedName>
    <definedName name="_126L14_" localSheetId="6">'[1]SA1_起業計画案(新)1'!#REF!</definedName>
    <definedName name="_126L14_">'[1]SA1_起業計画案(新)1'!#REF!</definedName>
    <definedName name="_127L2_" localSheetId="7">'[1]SA1_起業計画案(新)1'!#REF!</definedName>
    <definedName name="_127L2_" localSheetId="9">'[1]SA1_起業計画案(新)1'!#REF!</definedName>
    <definedName name="_127L2_" localSheetId="8">'[1]SA1_起業計画案(新)1'!#REF!</definedName>
    <definedName name="_127L2_" localSheetId="10">'[1]SA1_起業計画案(新)1'!#REF!</definedName>
    <definedName name="_127L2_" localSheetId="3">'[1]SA1_起業計画案(新)1'!#REF!</definedName>
    <definedName name="_127L2_" localSheetId="6">'[1]SA1_起業計画案(新)1'!#REF!</definedName>
    <definedName name="_127L2_">'[1]SA1_起業計画案(新)1'!#REF!</definedName>
    <definedName name="_128L20_" localSheetId="7">'[1]SA1_起業計画案(新)1'!#REF!</definedName>
    <definedName name="_128L20_" localSheetId="9">'[1]SA1_起業計画案(新)1'!#REF!</definedName>
    <definedName name="_128L20_" localSheetId="8">'[1]SA1_起業計画案(新)1'!#REF!</definedName>
    <definedName name="_128L20_" localSheetId="10">'[1]SA1_起業計画案(新)1'!#REF!</definedName>
    <definedName name="_128L20_" localSheetId="3">'[1]SA1_起業計画案(新)1'!#REF!</definedName>
    <definedName name="_128L20_" localSheetId="6">'[1]SA1_起業計画案(新)1'!#REF!</definedName>
    <definedName name="_128L20_">'[1]SA1_起業計画案(新)1'!#REF!</definedName>
    <definedName name="_129L25_" localSheetId="7">'[1]SA1_起業計画案(新)1'!#REF!</definedName>
    <definedName name="_129L25_" localSheetId="9">'[1]SA1_起業計画案(新)1'!#REF!</definedName>
    <definedName name="_129L25_" localSheetId="8">'[1]SA1_起業計画案(新)1'!#REF!</definedName>
    <definedName name="_129L25_" localSheetId="10">'[1]SA1_起業計画案(新)1'!#REF!</definedName>
    <definedName name="_129L25_" localSheetId="3">'[1]SA1_起業計画案(新)1'!#REF!</definedName>
    <definedName name="_129L25_" localSheetId="6">'[1]SA1_起業計画案(新)1'!#REF!</definedName>
    <definedName name="_129L25_">'[1]SA1_起業計画案(新)1'!#REF!</definedName>
    <definedName name="_12CG10_" localSheetId="7">'[1]SA1_起業計画案(新)1'!#REF!</definedName>
    <definedName name="_12CG10_" localSheetId="9">'[1]SA1_起業計画案(新)1'!#REF!</definedName>
    <definedName name="_12CG10_" localSheetId="8">'[1]SA1_起業計画案(新)1'!#REF!</definedName>
    <definedName name="_12CG10_" localSheetId="10">'[1]SA1_起業計画案(新)1'!#REF!</definedName>
    <definedName name="_12CG10_" localSheetId="3">'[1]SA1_起業計画案(新)1'!#REF!</definedName>
    <definedName name="_12CG10_" localSheetId="6">'[1]SA1_起業計画案(新)1'!#REF!</definedName>
    <definedName name="_12CG10_">'[1]SA1_起業計画案(新)1'!#REF!</definedName>
    <definedName name="_130L30_" localSheetId="7">'[1]SA1_起業計画案(新)1'!#REF!</definedName>
    <definedName name="_130L30_" localSheetId="9">'[1]SA1_起業計画案(新)1'!#REF!</definedName>
    <definedName name="_130L30_" localSheetId="8">'[1]SA1_起業計画案(新)1'!#REF!</definedName>
    <definedName name="_130L30_" localSheetId="10">'[1]SA1_起業計画案(新)1'!#REF!</definedName>
    <definedName name="_130L30_" localSheetId="3">'[1]SA1_起業計画案(新)1'!#REF!</definedName>
    <definedName name="_130L30_" localSheetId="6">'[1]SA1_起業計画案(新)1'!#REF!</definedName>
    <definedName name="_130L30_">'[1]SA1_起業計画案(新)1'!#REF!</definedName>
    <definedName name="_131L36_" localSheetId="7">'[1]SA1_起業計画案(新)1'!#REF!</definedName>
    <definedName name="_131L36_" localSheetId="9">'[1]SA1_起業計画案(新)1'!#REF!</definedName>
    <definedName name="_131L36_" localSheetId="8">'[1]SA1_起業計画案(新)1'!#REF!</definedName>
    <definedName name="_131L36_" localSheetId="10">'[1]SA1_起業計画案(新)1'!#REF!</definedName>
    <definedName name="_131L36_" localSheetId="3">'[1]SA1_起業計画案(新)1'!#REF!</definedName>
    <definedName name="_131L36_" localSheetId="6">'[1]SA1_起業計画案(新)1'!#REF!</definedName>
    <definedName name="_131L36_">'[1]SA1_起業計画案(新)1'!#REF!</definedName>
    <definedName name="_132L4_" localSheetId="7">'[1]SA1_起業計画案(新)1'!#REF!</definedName>
    <definedName name="_132L4_" localSheetId="9">'[1]SA1_起業計画案(新)1'!#REF!</definedName>
    <definedName name="_132L4_" localSheetId="8">'[1]SA1_起業計画案(新)1'!#REF!</definedName>
    <definedName name="_132L4_" localSheetId="10">'[1]SA1_起業計画案(新)1'!#REF!</definedName>
    <definedName name="_132L4_" localSheetId="3">'[1]SA1_起業計画案(新)1'!#REF!</definedName>
    <definedName name="_132L4_" localSheetId="6">'[1]SA1_起業計画案(新)1'!#REF!</definedName>
    <definedName name="_132L4_">'[1]SA1_起業計画案(新)1'!#REF!</definedName>
    <definedName name="_133L42_" localSheetId="7">'[1]SA1_起業計画案(新)1'!#REF!</definedName>
    <definedName name="_133L42_" localSheetId="9">'[1]SA1_起業計画案(新)1'!#REF!</definedName>
    <definedName name="_133L42_" localSheetId="8">'[1]SA1_起業計画案(新)1'!#REF!</definedName>
    <definedName name="_133L42_" localSheetId="10">'[1]SA1_起業計画案(新)1'!#REF!</definedName>
    <definedName name="_133L42_" localSheetId="3">'[1]SA1_起業計画案(新)1'!#REF!</definedName>
    <definedName name="_133L42_" localSheetId="6">'[1]SA1_起業計画案(新)1'!#REF!</definedName>
    <definedName name="_133L42_">'[1]SA1_起業計画案(新)1'!#REF!</definedName>
    <definedName name="_134L5_" localSheetId="7">'[1]SA1_起業計画案(新)1'!#REF!</definedName>
    <definedName name="_134L5_" localSheetId="9">'[1]SA1_起業計画案(新)1'!#REF!</definedName>
    <definedName name="_134L5_" localSheetId="8">'[1]SA1_起業計画案(新)1'!#REF!</definedName>
    <definedName name="_134L5_" localSheetId="10">'[1]SA1_起業計画案(新)1'!#REF!</definedName>
    <definedName name="_134L5_" localSheetId="3">'[1]SA1_起業計画案(新)1'!#REF!</definedName>
    <definedName name="_134L5_" localSheetId="6">'[1]SA1_起業計画案(新)1'!#REF!</definedName>
    <definedName name="_134L5_">'[1]SA1_起業計画案(新)1'!#REF!</definedName>
    <definedName name="_135L6_" localSheetId="7">'[1]SA1_起業計画案(新)1'!#REF!</definedName>
    <definedName name="_135L6_" localSheetId="9">'[1]SA1_起業計画案(新)1'!#REF!</definedName>
    <definedName name="_135L6_" localSheetId="8">'[1]SA1_起業計画案(新)1'!#REF!</definedName>
    <definedName name="_135L6_" localSheetId="10">'[1]SA1_起業計画案(新)1'!#REF!</definedName>
    <definedName name="_135L6_" localSheetId="3">'[1]SA1_起業計画案(新)1'!#REF!</definedName>
    <definedName name="_135L6_" localSheetId="6">'[1]SA1_起業計画案(新)1'!#REF!</definedName>
    <definedName name="_135L6_">'[1]SA1_起業計画案(新)1'!#REF!</definedName>
    <definedName name="_136L8_" localSheetId="7">'[1]SA1_起業計画案(新)1'!#REF!</definedName>
    <definedName name="_136L8_" localSheetId="9">'[1]SA1_起業計画案(新)1'!#REF!</definedName>
    <definedName name="_136L8_" localSheetId="8">'[1]SA1_起業計画案(新)1'!#REF!</definedName>
    <definedName name="_136L8_" localSheetId="10">'[1]SA1_起業計画案(新)1'!#REF!</definedName>
    <definedName name="_136L8_" localSheetId="3">'[1]SA1_起業計画案(新)1'!#REF!</definedName>
    <definedName name="_136L8_" localSheetId="6">'[1]SA1_起業計画案(新)1'!#REF!</definedName>
    <definedName name="_136L8_">'[1]SA1_起業計画案(新)1'!#REF!</definedName>
    <definedName name="_137N10_" localSheetId="7">'[1]SA1_起業計画案(新)1'!#REF!</definedName>
    <definedName name="_137N10_" localSheetId="9">'[1]SA1_起業計画案(新)1'!#REF!</definedName>
    <definedName name="_137N10_" localSheetId="8">'[1]SA1_起業計画案(新)1'!#REF!</definedName>
    <definedName name="_137N10_" localSheetId="10">'[1]SA1_起業計画案(新)1'!#REF!</definedName>
    <definedName name="_137N10_" localSheetId="3">'[1]SA1_起業計画案(新)1'!#REF!</definedName>
    <definedName name="_137N10_" localSheetId="6">'[1]SA1_起業計画案(新)1'!#REF!</definedName>
    <definedName name="_137N10_">'[1]SA1_起業計画案(新)1'!#REF!</definedName>
    <definedName name="_138N14_" localSheetId="7">'[1]SA1_起業計画案(新)1'!#REF!</definedName>
    <definedName name="_138N14_" localSheetId="9">'[1]SA1_起業計画案(新)1'!#REF!</definedName>
    <definedName name="_138N14_" localSheetId="8">'[1]SA1_起業計画案(新)1'!#REF!</definedName>
    <definedName name="_138N14_" localSheetId="10">'[1]SA1_起業計画案(新)1'!#REF!</definedName>
    <definedName name="_138N14_" localSheetId="3">'[1]SA1_起業計画案(新)1'!#REF!</definedName>
    <definedName name="_138N14_" localSheetId="6">'[1]SA1_起業計画案(新)1'!#REF!</definedName>
    <definedName name="_138N14_">'[1]SA1_起業計画案(新)1'!#REF!</definedName>
    <definedName name="_139N2_" localSheetId="7">'[1]SA1_起業計画案(新)1'!#REF!</definedName>
    <definedName name="_139N2_" localSheetId="9">'[1]SA1_起業計画案(新)1'!#REF!</definedName>
    <definedName name="_139N2_" localSheetId="8">'[1]SA1_起業計画案(新)1'!#REF!</definedName>
    <definedName name="_139N2_" localSheetId="10">'[1]SA1_起業計画案(新)1'!#REF!</definedName>
    <definedName name="_139N2_" localSheetId="3">'[1]SA1_起業計画案(新)1'!#REF!</definedName>
    <definedName name="_139N2_" localSheetId="6">'[1]SA1_起業計画案(新)1'!#REF!</definedName>
    <definedName name="_139N2_">'[1]SA1_起業計画案(新)1'!#REF!</definedName>
    <definedName name="_13CG14_" localSheetId="7">'[1]SA1_起業計画案(新)1'!#REF!</definedName>
    <definedName name="_13CG14_" localSheetId="9">'[1]SA1_起業計画案(新)1'!#REF!</definedName>
    <definedName name="_13CG14_" localSheetId="8">'[1]SA1_起業計画案(新)1'!#REF!</definedName>
    <definedName name="_13CG14_" localSheetId="10">'[1]SA1_起業計画案(新)1'!#REF!</definedName>
    <definedName name="_13CG14_" localSheetId="3">'[1]SA1_起業計画案(新)1'!#REF!</definedName>
    <definedName name="_13CG14_" localSheetId="6">'[1]SA1_起業計画案(新)1'!#REF!</definedName>
    <definedName name="_13CG14_">'[1]SA1_起業計画案(新)1'!#REF!</definedName>
    <definedName name="_140N20_" localSheetId="7">!#REF!</definedName>
    <definedName name="_140N20_" localSheetId="9">!#REF!</definedName>
    <definedName name="_140N20_" localSheetId="8">!#REF!</definedName>
    <definedName name="_140N20_" localSheetId="10">!#REF!</definedName>
    <definedName name="_140N20_" localSheetId="3">!#REF!</definedName>
    <definedName name="_140N20_" localSheetId="6">!#REF!</definedName>
    <definedName name="_140N20_">!#REF!</definedName>
    <definedName name="_141N25_" localSheetId="7">'[1]SA1_起業計画案(新)1'!#REF!</definedName>
    <definedName name="_141N25_" localSheetId="9">'[1]SA1_起業計画案(新)1'!#REF!</definedName>
    <definedName name="_141N25_" localSheetId="8">'[1]SA1_起業計画案(新)1'!#REF!</definedName>
    <definedName name="_141N25_" localSheetId="10">'[1]SA1_起業計画案(新)1'!#REF!</definedName>
    <definedName name="_141N25_" localSheetId="3">'[1]SA1_起業計画案(新)1'!#REF!</definedName>
    <definedName name="_141N25_" localSheetId="6">'[1]SA1_起業計画案(新)1'!#REF!</definedName>
    <definedName name="_141N25_">'[1]SA1_起業計画案(新)1'!#REF!</definedName>
    <definedName name="_142N3_" localSheetId="7">'[1]SA1_起業計画案(新)1'!#REF!</definedName>
    <definedName name="_142N3_" localSheetId="9">'[1]SA1_起業計画案(新)1'!#REF!</definedName>
    <definedName name="_142N3_" localSheetId="8">'[1]SA1_起業計画案(新)1'!#REF!</definedName>
    <definedName name="_142N3_" localSheetId="10">'[1]SA1_起業計画案(新)1'!#REF!</definedName>
    <definedName name="_142N3_" localSheetId="3">'[1]SA1_起業計画案(新)1'!#REF!</definedName>
    <definedName name="_142N3_" localSheetId="6">'[1]SA1_起業計画案(新)1'!#REF!</definedName>
    <definedName name="_142N3_">'[1]SA1_起業計画案(新)1'!#REF!</definedName>
    <definedName name="_143N30_" localSheetId="7">'[1]SA1_起業計画案(新)1'!#REF!</definedName>
    <definedName name="_143N30_" localSheetId="9">'[1]SA1_起業計画案(新)1'!#REF!</definedName>
    <definedName name="_143N30_" localSheetId="8">'[1]SA1_起業計画案(新)1'!#REF!</definedName>
    <definedName name="_143N30_" localSheetId="10">'[1]SA1_起業計画案(新)1'!#REF!</definedName>
    <definedName name="_143N30_" localSheetId="3">'[1]SA1_起業計画案(新)1'!#REF!</definedName>
    <definedName name="_143N30_" localSheetId="6">'[1]SA1_起業計画案(新)1'!#REF!</definedName>
    <definedName name="_143N30_">'[1]SA1_起業計画案(新)1'!#REF!</definedName>
    <definedName name="_144N36_" localSheetId="7">'[1]SA1_起業計画案(新)1'!#REF!</definedName>
    <definedName name="_144N36_" localSheetId="9">'[1]SA1_起業計画案(新)1'!#REF!</definedName>
    <definedName name="_144N36_" localSheetId="8">'[1]SA1_起業計画案(新)1'!#REF!</definedName>
    <definedName name="_144N36_" localSheetId="10">'[1]SA1_起業計画案(新)1'!#REF!</definedName>
    <definedName name="_144N36_" localSheetId="3">'[1]SA1_起業計画案(新)1'!#REF!</definedName>
    <definedName name="_144N36_" localSheetId="6">'[1]SA1_起業計画案(新)1'!#REF!</definedName>
    <definedName name="_144N36_">'[1]SA1_起業計画案(新)1'!#REF!</definedName>
    <definedName name="_145N42_" localSheetId="7">'[1]SA1_起業計画案(新)1'!#REF!</definedName>
    <definedName name="_145N42_" localSheetId="9">'[1]SA1_起業計画案(新)1'!#REF!</definedName>
    <definedName name="_145N42_" localSheetId="8">'[1]SA1_起業計画案(新)1'!#REF!</definedName>
    <definedName name="_145N42_" localSheetId="10">'[1]SA1_起業計画案(新)1'!#REF!</definedName>
    <definedName name="_145N42_" localSheetId="3">'[1]SA1_起業計画案(新)1'!#REF!</definedName>
    <definedName name="_145N42_" localSheetId="6">'[1]SA1_起業計画案(新)1'!#REF!</definedName>
    <definedName name="_145N42_">'[1]SA1_起業計画案(新)1'!#REF!</definedName>
    <definedName name="_146N5_" localSheetId="7">'[1]SA1_起業計画案(新)1'!#REF!</definedName>
    <definedName name="_146N5_" localSheetId="9">'[1]SA1_起業計画案(新)1'!#REF!</definedName>
    <definedName name="_146N5_" localSheetId="8">'[1]SA1_起業計画案(新)1'!#REF!</definedName>
    <definedName name="_146N5_" localSheetId="10">'[1]SA1_起業計画案(新)1'!#REF!</definedName>
    <definedName name="_146N5_" localSheetId="3">'[1]SA1_起業計画案(新)1'!#REF!</definedName>
    <definedName name="_146N5_" localSheetId="6">'[1]SA1_起業計画案(新)1'!#REF!</definedName>
    <definedName name="_146N5_">'[1]SA1_起業計画案(新)1'!#REF!</definedName>
    <definedName name="_147N6_" localSheetId="7">'[1]SA1_起業計画案(新)1'!#REF!</definedName>
    <definedName name="_147N6_" localSheetId="9">'[1]SA1_起業計画案(新)1'!#REF!</definedName>
    <definedName name="_147N6_" localSheetId="8">'[1]SA1_起業計画案(新)1'!#REF!</definedName>
    <definedName name="_147N6_" localSheetId="10">'[1]SA1_起業計画案(新)1'!#REF!</definedName>
    <definedName name="_147N6_" localSheetId="3">'[1]SA1_起業計画案(新)1'!#REF!</definedName>
    <definedName name="_147N6_" localSheetId="6">'[1]SA1_起業計画案(新)1'!#REF!</definedName>
    <definedName name="_147N6_">'[1]SA1_起業計画案(新)1'!#REF!</definedName>
    <definedName name="_148N7_" localSheetId="7">'[1]SA1_起業計画案(新)1'!#REF!</definedName>
    <definedName name="_148N7_" localSheetId="9">'[1]SA1_起業計画案(新)1'!#REF!</definedName>
    <definedName name="_148N7_" localSheetId="8">'[1]SA1_起業計画案(新)1'!#REF!</definedName>
    <definedName name="_148N7_" localSheetId="10">'[1]SA1_起業計画案(新)1'!#REF!</definedName>
    <definedName name="_148N7_" localSheetId="3">'[1]SA1_起業計画案(新)1'!#REF!</definedName>
    <definedName name="_148N7_" localSheetId="6">'[1]SA1_起業計画案(新)1'!#REF!</definedName>
    <definedName name="_148N7_">'[1]SA1_起業計画案(新)1'!#REF!</definedName>
    <definedName name="_149N8_" localSheetId="7">!#REF!</definedName>
    <definedName name="_149N8_" localSheetId="9">!#REF!</definedName>
    <definedName name="_149N8_" localSheetId="8">!#REF!</definedName>
    <definedName name="_149N8_" localSheetId="10">!#REF!</definedName>
    <definedName name="_149N8_" localSheetId="3">!#REF!</definedName>
    <definedName name="_149N8_" localSheetId="6">!#REF!</definedName>
    <definedName name="_149N8_">!#REF!</definedName>
    <definedName name="_14CG2_" localSheetId="7">'[1]SA1_起業計画案(新)1'!#REF!</definedName>
    <definedName name="_14CG2_" localSheetId="9">'[1]SA1_起業計画案(新)1'!#REF!</definedName>
    <definedName name="_14CG2_" localSheetId="8">'[1]SA1_起業計画案(新)1'!#REF!</definedName>
    <definedName name="_14CG2_" localSheetId="10">'[1]SA1_起業計画案(新)1'!#REF!</definedName>
    <definedName name="_14CG2_" localSheetId="3">'[1]SA1_起業計画案(新)1'!#REF!</definedName>
    <definedName name="_14CG2_" localSheetId="6">'[1]SA1_起業計画案(新)1'!#REF!</definedName>
    <definedName name="_14CG2_">'[1]SA1_起業計画案(新)1'!#REF!</definedName>
    <definedName name="_150P10_" localSheetId="7">'[1]SA1_起業計画案(新)1'!#REF!</definedName>
    <definedName name="_150P10_" localSheetId="9">'[1]SA1_起業計画案(新)1'!#REF!</definedName>
    <definedName name="_150P10_" localSheetId="8">'[1]SA1_起業計画案(新)1'!#REF!</definedName>
    <definedName name="_150P10_" localSheetId="10">'[1]SA1_起業計画案(新)1'!#REF!</definedName>
    <definedName name="_150P10_" localSheetId="3">'[1]SA1_起業計画案(新)1'!#REF!</definedName>
    <definedName name="_150P10_" localSheetId="6">'[1]SA1_起業計画案(新)1'!#REF!</definedName>
    <definedName name="_150P10_">'[1]SA1_起業計画案(新)1'!#REF!</definedName>
    <definedName name="_151P14_" localSheetId="7">'[1]SA1_起業計画案(新)1'!#REF!</definedName>
    <definedName name="_151P14_" localSheetId="9">'[1]SA1_起業計画案(新)1'!#REF!</definedName>
    <definedName name="_151P14_" localSheetId="8">'[1]SA1_起業計画案(新)1'!#REF!</definedName>
    <definedName name="_151P14_" localSheetId="10">'[1]SA1_起業計画案(新)1'!#REF!</definedName>
    <definedName name="_151P14_" localSheetId="3">'[1]SA1_起業計画案(新)1'!#REF!</definedName>
    <definedName name="_151P14_" localSheetId="6">'[1]SA1_起業計画案(新)1'!#REF!</definedName>
    <definedName name="_151P14_">'[1]SA1_起業計画案(新)1'!#REF!</definedName>
    <definedName name="_152P2_" localSheetId="7">'[1]SA1_起業計画案(新)1'!#REF!</definedName>
    <definedName name="_152P2_" localSheetId="9">'[1]SA1_起業計画案(新)1'!#REF!</definedName>
    <definedName name="_152P2_" localSheetId="8">'[1]SA1_起業計画案(新)1'!#REF!</definedName>
    <definedName name="_152P2_" localSheetId="10">'[1]SA1_起業計画案(新)1'!#REF!</definedName>
    <definedName name="_152P2_" localSheetId="3">'[1]SA1_起業計画案(新)1'!#REF!</definedName>
    <definedName name="_152P2_" localSheetId="6">'[1]SA1_起業計画案(新)1'!#REF!</definedName>
    <definedName name="_152P2_">'[1]SA1_起業計画案(新)1'!#REF!</definedName>
    <definedName name="_153P25_" localSheetId="7">'[1]SA1_起業計画案(新)1'!#REF!</definedName>
    <definedName name="_153P25_" localSheetId="9">'[1]SA1_起業計画案(新)1'!#REF!</definedName>
    <definedName name="_153P25_" localSheetId="8">'[1]SA1_起業計画案(新)1'!#REF!</definedName>
    <definedName name="_153P25_" localSheetId="10">'[1]SA1_起業計画案(新)1'!#REF!</definedName>
    <definedName name="_153P25_" localSheetId="3">'[1]SA1_起業計画案(新)1'!#REF!</definedName>
    <definedName name="_153P25_" localSheetId="6">'[1]SA1_起業計画案(新)1'!#REF!</definedName>
    <definedName name="_153P25_">'[1]SA1_起業計画案(新)1'!#REF!</definedName>
    <definedName name="_154P30_" localSheetId="7">'[1]SA1_起業計画案(新)1'!#REF!</definedName>
    <definedName name="_154P30_" localSheetId="9">'[1]SA1_起業計画案(新)1'!#REF!</definedName>
    <definedName name="_154P30_" localSheetId="8">'[1]SA1_起業計画案(新)1'!#REF!</definedName>
    <definedName name="_154P30_" localSheetId="10">'[1]SA1_起業計画案(新)1'!#REF!</definedName>
    <definedName name="_154P30_" localSheetId="3">'[1]SA1_起業計画案(新)1'!#REF!</definedName>
    <definedName name="_154P30_" localSheetId="6">'[1]SA1_起業計画案(新)1'!#REF!</definedName>
    <definedName name="_154P30_">'[1]SA1_起業計画案(新)1'!#REF!</definedName>
    <definedName name="_155P36_" localSheetId="7">'[1]SA1_起業計画案(新)1'!#REF!</definedName>
    <definedName name="_155P36_" localSheetId="9">'[1]SA1_起業計画案(新)1'!#REF!</definedName>
    <definedName name="_155P36_" localSheetId="8">'[1]SA1_起業計画案(新)1'!#REF!</definedName>
    <definedName name="_155P36_" localSheetId="10">'[1]SA1_起業計画案(新)1'!#REF!</definedName>
    <definedName name="_155P36_" localSheetId="3">'[1]SA1_起業計画案(新)1'!#REF!</definedName>
    <definedName name="_155P36_" localSheetId="6">'[1]SA1_起業計画案(新)1'!#REF!</definedName>
    <definedName name="_155P36_">'[1]SA1_起業計画案(新)1'!#REF!</definedName>
    <definedName name="_156P4_" localSheetId="7">'[1]SA1_起業計画案(新)1'!#REF!</definedName>
    <definedName name="_156P4_" localSheetId="9">'[1]SA1_起業計画案(新)1'!#REF!</definedName>
    <definedName name="_156P4_" localSheetId="8">'[1]SA1_起業計画案(新)1'!#REF!</definedName>
    <definedName name="_156P4_" localSheetId="10">'[1]SA1_起業計画案(新)1'!#REF!</definedName>
    <definedName name="_156P4_" localSheetId="3">'[1]SA1_起業計画案(新)1'!#REF!</definedName>
    <definedName name="_156P4_" localSheetId="6">'[1]SA1_起業計画案(新)1'!#REF!</definedName>
    <definedName name="_156P4_">'[1]SA1_起業計画案(新)1'!#REF!</definedName>
    <definedName name="_157P42_" localSheetId="7">'[1]SA1_起業計画案(新)1'!#REF!</definedName>
    <definedName name="_157P42_" localSheetId="9">'[1]SA1_起業計画案(新)1'!#REF!</definedName>
    <definedName name="_157P42_" localSheetId="8">'[1]SA1_起業計画案(新)1'!#REF!</definedName>
    <definedName name="_157P42_" localSheetId="10">'[1]SA1_起業計画案(新)1'!#REF!</definedName>
    <definedName name="_157P42_" localSheetId="3">'[1]SA1_起業計画案(新)1'!#REF!</definedName>
    <definedName name="_157P42_" localSheetId="6">'[1]SA1_起業計画案(新)1'!#REF!</definedName>
    <definedName name="_157P42_">'[1]SA1_起業計画案(新)1'!#REF!</definedName>
    <definedName name="_158P5_" localSheetId="7">'[1]SA1_起業計画案(新)1'!#REF!</definedName>
    <definedName name="_158P5_" localSheetId="9">'[1]SA1_起業計画案(新)1'!#REF!</definedName>
    <definedName name="_158P5_" localSheetId="8">'[1]SA1_起業計画案(新)1'!#REF!</definedName>
    <definedName name="_158P5_" localSheetId="10">'[1]SA1_起業計画案(新)1'!#REF!</definedName>
    <definedName name="_158P5_" localSheetId="3">'[1]SA1_起業計画案(新)1'!#REF!</definedName>
    <definedName name="_158P5_" localSheetId="6">'[1]SA1_起業計画案(新)1'!#REF!</definedName>
    <definedName name="_158P5_">'[1]SA1_起業計画案(新)1'!#REF!</definedName>
    <definedName name="_159P6_" localSheetId="7">'[1]SA1_起業計画案(新)1'!#REF!</definedName>
    <definedName name="_159P6_" localSheetId="9">'[1]SA1_起業計画案(新)1'!#REF!</definedName>
    <definedName name="_159P6_" localSheetId="8">'[1]SA1_起業計画案(新)1'!#REF!</definedName>
    <definedName name="_159P6_" localSheetId="10">'[1]SA1_起業計画案(新)1'!#REF!</definedName>
    <definedName name="_159P6_" localSheetId="3">'[1]SA1_起業計画案(新)1'!#REF!</definedName>
    <definedName name="_159P6_" localSheetId="6">'[1]SA1_起業計画案(新)1'!#REF!</definedName>
    <definedName name="_159P6_">'[1]SA1_起業計画案(新)1'!#REF!</definedName>
    <definedName name="_15CG20_" localSheetId="7">'[1]SA1_起業計画案(新)1'!#REF!</definedName>
    <definedName name="_15CG20_" localSheetId="9">'[1]SA1_起業計画案(新)1'!#REF!</definedName>
    <definedName name="_15CG20_" localSheetId="8">'[1]SA1_起業計画案(新)1'!#REF!</definedName>
    <definedName name="_15CG20_" localSheetId="10">'[1]SA1_起業計画案(新)1'!#REF!</definedName>
    <definedName name="_15CG20_" localSheetId="3">'[1]SA1_起業計画案(新)1'!#REF!</definedName>
    <definedName name="_15CG20_" localSheetId="6">'[1]SA1_起業計画案(新)1'!#REF!</definedName>
    <definedName name="_15CG20_">'[1]SA1_起業計画案(新)1'!#REF!</definedName>
    <definedName name="_160P8_" localSheetId="7">'[1]SA1_起業計画案(新)1'!#REF!</definedName>
    <definedName name="_160P8_" localSheetId="9">'[1]SA1_起業計画案(新)1'!#REF!</definedName>
    <definedName name="_160P8_" localSheetId="8">'[1]SA1_起業計画案(新)1'!#REF!</definedName>
    <definedName name="_160P8_" localSheetId="10">'[1]SA1_起業計画案(新)1'!#REF!</definedName>
    <definedName name="_160P8_" localSheetId="3">'[1]SA1_起業計画案(新)1'!#REF!</definedName>
    <definedName name="_160P8_" localSheetId="6">'[1]SA1_起業計画案(新)1'!#REF!</definedName>
    <definedName name="_160P8_">'[1]SA1_起業計画案(新)1'!#REF!</definedName>
    <definedName name="_161S10_" localSheetId="7">!#REF!</definedName>
    <definedName name="_161S10_" localSheetId="9">!#REF!</definedName>
    <definedName name="_161S10_" localSheetId="8">!#REF!</definedName>
    <definedName name="_161S10_" localSheetId="10">!#REF!</definedName>
    <definedName name="_161S10_" localSheetId="3">!#REF!</definedName>
    <definedName name="_161S10_" localSheetId="6">!#REF!</definedName>
    <definedName name="_161S10_">!#REF!</definedName>
    <definedName name="_162S11_" localSheetId="7">!#REF!</definedName>
    <definedName name="_162S11_" localSheetId="9">!#REF!</definedName>
    <definedName name="_162S11_" localSheetId="8">!#REF!</definedName>
    <definedName name="_162S11_" localSheetId="10">!#REF!</definedName>
    <definedName name="_162S11_" localSheetId="3">!#REF!</definedName>
    <definedName name="_162S11_" localSheetId="6">!#REF!</definedName>
    <definedName name="_162S11_">!#REF!</definedName>
    <definedName name="_163S6_" localSheetId="7">!#REF!</definedName>
    <definedName name="_163S6_" localSheetId="9">!#REF!</definedName>
    <definedName name="_163S6_" localSheetId="8">!#REF!</definedName>
    <definedName name="_163S6_" localSheetId="10">!#REF!</definedName>
    <definedName name="_163S6_" localSheetId="3">!#REF!</definedName>
    <definedName name="_163S6_" localSheetId="6">!#REF!</definedName>
    <definedName name="_163S6_">!#REF!</definedName>
    <definedName name="_164S7_" localSheetId="7">!#REF!</definedName>
    <definedName name="_164S7_" localSheetId="9">!#REF!</definedName>
    <definedName name="_164S7_" localSheetId="8">!#REF!</definedName>
    <definedName name="_164S7_" localSheetId="10">!#REF!</definedName>
    <definedName name="_164S7_" localSheetId="3">!#REF!</definedName>
    <definedName name="_164S7_" localSheetId="6">!#REF!</definedName>
    <definedName name="_164S7_">!#REF!</definedName>
    <definedName name="_165S8_" localSheetId="7">!#REF!</definedName>
    <definedName name="_165S8_" localSheetId="9">!#REF!</definedName>
    <definedName name="_165S8_" localSheetId="8">!#REF!</definedName>
    <definedName name="_165S8_" localSheetId="10">!#REF!</definedName>
    <definedName name="_165S8_" localSheetId="3">!#REF!</definedName>
    <definedName name="_165S8_" localSheetId="6">!#REF!</definedName>
    <definedName name="_165S8_">!#REF!</definedName>
    <definedName name="_166T10_" localSheetId="7">'[1]SA1_起業計画案(新)1'!#REF!</definedName>
    <definedName name="_166T10_" localSheetId="9">'[1]SA1_起業計画案(新)1'!#REF!</definedName>
    <definedName name="_166T10_" localSheetId="8">'[1]SA1_起業計画案(新)1'!#REF!</definedName>
    <definedName name="_166T10_" localSheetId="10">'[1]SA1_起業計画案(新)1'!#REF!</definedName>
    <definedName name="_166T10_" localSheetId="3">'[1]SA1_起業計画案(新)1'!#REF!</definedName>
    <definedName name="_166T10_" localSheetId="6">'[1]SA1_起業計画案(新)1'!#REF!</definedName>
    <definedName name="_166T10_">'[1]SA1_起業計画案(新)1'!#REF!</definedName>
    <definedName name="_167T14_" localSheetId="7">'[1]SA1_起業計画案(新)1'!#REF!</definedName>
    <definedName name="_167T14_" localSheetId="9">'[1]SA1_起業計画案(新)1'!#REF!</definedName>
    <definedName name="_167T14_" localSheetId="8">'[1]SA1_起業計画案(新)1'!#REF!</definedName>
    <definedName name="_167T14_" localSheetId="10">'[1]SA1_起業計画案(新)1'!#REF!</definedName>
    <definedName name="_167T14_" localSheetId="3">'[1]SA1_起業計画案(新)1'!#REF!</definedName>
    <definedName name="_167T14_" localSheetId="6">'[1]SA1_起業計画案(新)1'!#REF!</definedName>
    <definedName name="_167T14_">'[1]SA1_起業計画案(新)1'!#REF!</definedName>
    <definedName name="_168T2_" localSheetId="7">'[1]SA1_起業計画案(新)1'!#REF!</definedName>
    <definedName name="_168T2_" localSheetId="9">'[1]SA1_起業計画案(新)1'!#REF!</definedName>
    <definedName name="_168T2_" localSheetId="8">'[1]SA1_起業計画案(新)1'!#REF!</definedName>
    <definedName name="_168T2_" localSheetId="10">'[1]SA1_起業計画案(新)1'!#REF!</definedName>
    <definedName name="_168T2_" localSheetId="3">'[1]SA1_起業計画案(新)1'!#REF!</definedName>
    <definedName name="_168T2_" localSheetId="6">'[1]SA1_起業計画案(新)1'!#REF!</definedName>
    <definedName name="_168T2_">'[1]SA1_起業計画案(新)1'!#REF!</definedName>
    <definedName name="_169T25_" localSheetId="7">'[1]SA1_起業計画案(新)1'!#REF!</definedName>
    <definedName name="_169T25_" localSheetId="9">'[1]SA1_起業計画案(新)1'!#REF!</definedName>
    <definedName name="_169T25_" localSheetId="8">'[1]SA1_起業計画案(新)1'!#REF!</definedName>
    <definedName name="_169T25_" localSheetId="10">'[1]SA1_起業計画案(新)1'!#REF!</definedName>
    <definedName name="_169T25_" localSheetId="3">'[1]SA1_起業計画案(新)1'!#REF!</definedName>
    <definedName name="_169T25_" localSheetId="6">'[1]SA1_起業計画案(新)1'!#REF!</definedName>
    <definedName name="_169T25_">'[1]SA1_起業計画案(新)1'!#REF!</definedName>
    <definedName name="_16CG25_" localSheetId="7">'[1]SA1_起業計画案(新)1'!#REF!</definedName>
    <definedName name="_16CG25_" localSheetId="9">'[1]SA1_起業計画案(新)1'!#REF!</definedName>
    <definedName name="_16CG25_" localSheetId="8">'[1]SA1_起業計画案(新)1'!#REF!</definedName>
    <definedName name="_16CG25_" localSheetId="10">'[1]SA1_起業計画案(新)1'!#REF!</definedName>
    <definedName name="_16CG25_" localSheetId="3">'[1]SA1_起業計画案(新)1'!#REF!</definedName>
    <definedName name="_16CG25_" localSheetId="6">'[1]SA1_起業計画案(新)1'!#REF!</definedName>
    <definedName name="_16CG25_">'[1]SA1_起業計画案(新)1'!#REF!</definedName>
    <definedName name="_170T30_" localSheetId="7">'[1]SA1_起業計画案(新)1'!#REF!</definedName>
    <definedName name="_170T30_" localSheetId="9">'[1]SA1_起業計画案(新)1'!#REF!</definedName>
    <definedName name="_170T30_" localSheetId="8">'[1]SA1_起業計画案(新)1'!#REF!</definedName>
    <definedName name="_170T30_" localSheetId="10">'[1]SA1_起業計画案(新)1'!#REF!</definedName>
    <definedName name="_170T30_" localSheetId="3">'[1]SA1_起業計画案(新)1'!#REF!</definedName>
    <definedName name="_170T30_" localSheetId="6">'[1]SA1_起業計画案(新)1'!#REF!</definedName>
    <definedName name="_170T30_">'[1]SA1_起業計画案(新)1'!#REF!</definedName>
    <definedName name="_171T36_" localSheetId="7">'[1]SA1_起業計画案(新)1'!#REF!</definedName>
    <definedName name="_171T36_" localSheetId="9">'[1]SA1_起業計画案(新)1'!#REF!</definedName>
    <definedName name="_171T36_" localSheetId="8">'[1]SA1_起業計画案(新)1'!#REF!</definedName>
    <definedName name="_171T36_" localSheetId="10">'[1]SA1_起業計画案(新)1'!#REF!</definedName>
    <definedName name="_171T36_" localSheetId="3">'[1]SA1_起業計画案(新)1'!#REF!</definedName>
    <definedName name="_171T36_" localSheetId="6">'[1]SA1_起業計画案(新)1'!#REF!</definedName>
    <definedName name="_171T36_">'[1]SA1_起業計画案(新)1'!#REF!</definedName>
    <definedName name="_172T4_" localSheetId="7">'[1]SA1_起業計画案(新)1'!#REF!</definedName>
    <definedName name="_172T4_" localSheetId="9">'[1]SA1_起業計画案(新)1'!#REF!</definedName>
    <definedName name="_172T4_" localSheetId="8">'[1]SA1_起業計画案(新)1'!#REF!</definedName>
    <definedName name="_172T4_" localSheetId="10">'[1]SA1_起業計画案(新)1'!#REF!</definedName>
    <definedName name="_172T4_" localSheetId="3">'[1]SA1_起業計画案(新)1'!#REF!</definedName>
    <definedName name="_172T4_" localSheetId="6">'[1]SA1_起業計画案(新)1'!#REF!</definedName>
    <definedName name="_172T4_">'[1]SA1_起業計画案(新)1'!#REF!</definedName>
    <definedName name="_173T42_" localSheetId="7">'[1]SA1_起業計画案(新)1'!#REF!</definedName>
    <definedName name="_173T42_" localSheetId="9">'[1]SA1_起業計画案(新)1'!#REF!</definedName>
    <definedName name="_173T42_" localSheetId="8">'[1]SA1_起業計画案(新)1'!#REF!</definedName>
    <definedName name="_173T42_" localSheetId="10">'[1]SA1_起業計画案(新)1'!#REF!</definedName>
    <definedName name="_173T42_" localSheetId="3">'[1]SA1_起業計画案(新)1'!#REF!</definedName>
    <definedName name="_173T42_" localSheetId="6">'[1]SA1_起業計画案(新)1'!#REF!</definedName>
    <definedName name="_173T42_">'[1]SA1_起業計画案(新)1'!#REF!</definedName>
    <definedName name="_174T5_" localSheetId="7">'[1]SA1_起業計画案(新)1'!#REF!</definedName>
    <definedName name="_174T5_" localSheetId="9">'[1]SA1_起業計画案(新)1'!#REF!</definedName>
    <definedName name="_174T5_" localSheetId="8">'[1]SA1_起業計画案(新)1'!#REF!</definedName>
    <definedName name="_174T5_" localSheetId="10">'[1]SA1_起業計画案(新)1'!#REF!</definedName>
    <definedName name="_174T5_" localSheetId="3">'[1]SA1_起業計画案(新)1'!#REF!</definedName>
    <definedName name="_174T5_" localSheetId="6">'[1]SA1_起業計画案(新)1'!#REF!</definedName>
    <definedName name="_174T5_">'[1]SA1_起業計画案(新)1'!#REF!</definedName>
    <definedName name="_175T6_" localSheetId="7">'[1]SA1_起業計画案(新)1'!#REF!</definedName>
    <definedName name="_175T6_" localSheetId="9">'[1]SA1_起業計画案(新)1'!#REF!</definedName>
    <definedName name="_175T6_" localSheetId="8">'[1]SA1_起業計画案(新)1'!#REF!</definedName>
    <definedName name="_175T6_" localSheetId="10">'[1]SA1_起業計画案(新)1'!#REF!</definedName>
    <definedName name="_175T6_" localSheetId="3">'[1]SA1_起業計画案(新)1'!#REF!</definedName>
    <definedName name="_175T6_" localSheetId="6">'[1]SA1_起業計画案(新)1'!#REF!</definedName>
    <definedName name="_175T6_">'[1]SA1_起業計画案(新)1'!#REF!</definedName>
    <definedName name="_176T8_" localSheetId="7">'[1]SA1_起業計画案(新)1'!#REF!</definedName>
    <definedName name="_176T8_" localSheetId="9">'[1]SA1_起業計画案(新)1'!#REF!</definedName>
    <definedName name="_176T8_" localSheetId="8">'[1]SA1_起業計画案(新)1'!#REF!</definedName>
    <definedName name="_176T8_" localSheetId="10">'[1]SA1_起業計画案(新)1'!#REF!</definedName>
    <definedName name="_176T8_" localSheetId="3">'[1]SA1_起業計画案(新)1'!#REF!</definedName>
    <definedName name="_176T8_" localSheetId="6">'[1]SA1_起業計画案(新)1'!#REF!</definedName>
    <definedName name="_176T8_">'[1]SA1_起業計画案(新)1'!#REF!</definedName>
    <definedName name="_177W10_" localSheetId="7">'[1]SA1_起業計画案(新)1'!#REF!</definedName>
    <definedName name="_177W10_" localSheetId="9">'[1]SA1_起業計画案(新)1'!#REF!</definedName>
    <definedName name="_177W10_" localSheetId="8">'[1]SA1_起業計画案(新)1'!#REF!</definedName>
    <definedName name="_177W10_" localSheetId="10">'[1]SA1_起業計画案(新)1'!#REF!</definedName>
    <definedName name="_177W10_" localSheetId="3">'[1]SA1_起業計画案(新)1'!#REF!</definedName>
    <definedName name="_177W10_" localSheetId="6">'[1]SA1_起業計画案(新)1'!#REF!</definedName>
    <definedName name="_177W10_">'[1]SA1_起業計画案(新)1'!#REF!</definedName>
    <definedName name="_178W14_" localSheetId="7">'[1]SA1_起業計画案(新)1'!#REF!</definedName>
    <definedName name="_178W14_" localSheetId="9">'[1]SA1_起業計画案(新)1'!#REF!</definedName>
    <definedName name="_178W14_" localSheetId="8">'[1]SA1_起業計画案(新)1'!#REF!</definedName>
    <definedName name="_178W14_" localSheetId="10">'[1]SA1_起業計画案(新)1'!#REF!</definedName>
    <definedName name="_178W14_" localSheetId="3">'[1]SA1_起業計画案(新)1'!#REF!</definedName>
    <definedName name="_178W14_" localSheetId="6">'[1]SA1_起業計画案(新)1'!#REF!</definedName>
    <definedName name="_178W14_">'[1]SA1_起業計画案(新)1'!#REF!</definedName>
    <definedName name="_179W2_" localSheetId="7">'[1]SA1_起業計画案(新)1'!#REF!</definedName>
    <definedName name="_179W2_" localSheetId="9">'[1]SA1_起業計画案(新)1'!#REF!</definedName>
    <definedName name="_179W2_" localSheetId="8">'[1]SA1_起業計画案(新)1'!#REF!</definedName>
    <definedName name="_179W2_" localSheetId="10">'[1]SA1_起業計画案(新)1'!#REF!</definedName>
    <definedName name="_179W2_" localSheetId="3">'[1]SA1_起業計画案(新)1'!#REF!</definedName>
    <definedName name="_179W2_" localSheetId="6">'[1]SA1_起業計画案(新)1'!#REF!</definedName>
    <definedName name="_179W2_">'[1]SA1_起業計画案(新)1'!#REF!</definedName>
    <definedName name="_17CG30_" localSheetId="7">'[1]SA1_起業計画案(新)1'!#REF!</definedName>
    <definedName name="_17CG30_" localSheetId="9">'[1]SA1_起業計画案(新)1'!#REF!</definedName>
    <definedName name="_17CG30_" localSheetId="8">'[1]SA1_起業計画案(新)1'!#REF!</definedName>
    <definedName name="_17CG30_" localSheetId="10">'[1]SA1_起業計画案(新)1'!#REF!</definedName>
    <definedName name="_17CG30_" localSheetId="3">'[1]SA1_起業計画案(新)1'!#REF!</definedName>
    <definedName name="_17CG30_" localSheetId="6">'[1]SA1_起業計画案(新)1'!#REF!</definedName>
    <definedName name="_17CG30_">'[1]SA1_起業計画案(新)1'!#REF!</definedName>
    <definedName name="_180W25_" localSheetId="7">'[1]SA1_起業計画案(新)1'!#REF!</definedName>
    <definedName name="_180W25_" localSheetId="9">'[1]SA1_起業計画案(新)1'!#REF!</definedName>
    <definedName name="_180W25_" localSheetId="8">'[1]SA1_起業計画案(新)1'!#REF!</definedName>
    <definedName name="_180W25_" localSheetId="10">'[1]SA1_起業計画案(新)1'!#REF!</definedName>
    <definedName name="_180W25_" localSheetId="3">'[1]SA1_起業計画案(新)1'!#REF!</definedName>
    <definedName name="_180W25_" localSheetId="6">'[1]SA1_起業計画案(新)1'!#REF!</definedName>
    <definedName name="_180W25_">'[1]SA1_起業計画案(新)1'!#REF!</definedName>
    <definedName name="_181W30_" localSheetId="7">'[1]SA1_起業計画案(新)1'!#REF!</definedName>
    <definedName name="_181W30_" localSheetId="9">'[1]SA1_起業計画案(新)1'!#REF!</definedName>
    <definedName name="_181W30_" localSheetId="8">'[1]SA1_起業計画案(新)1'!#REF!</definedName>
    <definedName name="_181W30_" localSheetId="10">'[1]SA1_起業計画案(新)1'!#REF!</definedName>
    <definedName name="_181W30_" localSheetId="3">'[1]SA1_起業計画案(新)1'!#REF!</definedName>
    <definedName name="_181W30_" localSheetId="6">'[1]SA1_起業計画案(新)1'!#REF!</definedName>
    <definedName name="_181W30_">'[1]SA1_起業計画案(新)1'!#REF!</definedName>
    <definedName name="_182W36_" localSheetId="7">'[1]SA1_起業計画案(新)1'!#REF!</definedName>
    <definedName name="_182W36_" localSheetId="9">'[1]SA1_起業計画案(新)1'!#REF!</definedName>
    <definedName name="_182W36_" localSheetId="8">'[1]SA1_起業計画案(新)1'!#REF!</definedName>
    <definedName name="_182W36_" localSheetId="10">'[1]SA1_起業計画案(新)1'!#REF!</definedName>
    <definedName name="_182W36_" localSheetId="3">'[1]SA1_起業計画案(新)1'!#REF!</definedName>
    <definedName name="_182W36_" localSheetId="6">'[1]SA1_起業計画案(新)1'!#REF!</definedName>
    <definedName name="_182W36_">'[1]SA1_起業計画案(新)1'!#REF!</definedName>
    <definedName name="_183W4_" localSheetId="7">'[1]SA1_起業計画案(新)1'!#REF!</definedName>
    <definedName name="_183W4_" localSheetId="9">'[1]SA1_起業計画案(新)1'!#REF!</definedName>
    <definedName name="_183W4_" localSheetId="8">'[1]SA1_起業計画案(新)1'!#REF!</definedName>
    <definedName name="_183W4_" localSheetId="10">'[1]SA1_起業計画案(新)1'!#REF!</definedName>
    <definedName name="_183W4_" localSheetId="3">'[1]SA1_起業計画案(新)1'!#REF!</definedName>
    <definedName name="_183W4_" localSheetId="6">'[1]SA1_起業計画案(新)1'!#REF!</definedName>
    <definedName name="_183W4_">'[1]SA1_起業計画案(新)1'!#REF!</definedName>
    <definedName name="_184W42_" localSheetId="7">'[1]SA1_起業計画案(新)1'!#REF!</definedName>
    <definedName name="_184W42_" localSheetId="9">'[1]SA1_起業計画案(新)1'!#REF!</definedName>
    <definedName name="_184W42_" localSheetId="8">'[1]SA1_起業計画案(新)1'!#REF!</definedName>
    <definedName name="_184W42_" localSheetId="10">'[1]SA1_起業計画案(新)1'!#REF!</definedName>
    <definedName name="_184W42_" localSheetId="3">'[1]SA1_起業計画案(新)1'!#REF!</definedName>
    <definedName name="_184W42_" localSheetId="6">'[1]SA1_起業計画案(新)1'!#REF!</definedName>
    <definedName name="_184W42_">'[1]SA1_起業計画案(新)1'!#REF!</definedName>
    <definedName name="_185W5_" localSheetId="7">'[1]SA1_起業計画案(新)1'!#REF!</definedName>
    <definedName name="_185W5_" localSheetId="9">'[1]SA1_起業計画案(新)1'!#REF!</definedName>
    <definedName name="_185W5_" localSheetId="8">'[1]SA1_起業計画案(新)1'!#REF!</definedName>
    <definedName name="_185W5_" localSheetId="10">'[1]SA1_起業計画案(新)1'!#REF!</definedName>
    <definedName name="_185W5_" localSheetId="3">'[1]SA1_起業計画案(新)1'!#REF!</definedName>
    <definedName name="_185W5_" localSheetId="6">'[1]SA1_起業計画案(新)1'!#REF!</definedName>
    <definedName name="_185W5_">'[1]SA1_起業計画案(新)1'!#REF!</definedName>
    <definedName name="_186W6_" localSheetId="7">'[1]SA1_起業計画案(新)1'!#REF!</definedName>
    <definedName name="_186W6_" localSheetId="9">'[1]SA1_起業計画案(新)1'!#REF!</definedName>
    <definedName name="_186W6_" localSheetId="8">'[1]SA1_起業計画案(新)1'!#REF!</definedName>
    <definedName name="_186W6_" localSheetId="10">'[1]SA1_起業計画案(新)1'!#REF!</definedName>
    <definedName name="_186W6_" localSheetId="3">'[1]SA1_起業計画案(新)1'!#REF!</definedName>
    <definedName name="_186W6_" localSheetId="6">'[1]SA1_起業計画案(新)1'!#REF!</definedName>
    <definedName name="_186W6_">'[1]SA1_起業計画案(新)1'!#REF!</definedName>
    <definedName name="_187W8_" localSheetId="7">'[1]SA1_起業計画案(新)1'!#REF!</definedName>
    <definedName name="_187W8_" localSheetId="9">'[1]SA1_起業計画案(新)1'!#REF!</definedName>
    <definedName name="_187W8_" localSheetId="8">'[1]SA1_起業計画案(新)1'!#REF!</definedName>
    <definedName name="_187W8_" localSheetId="10">'[1]SA1_起業計画案(新)1'!#REF!</definedName>
    <definedName name="_187W8_" localSheetId="3">'[1]SA1_起業計画案(新)1'!#REF!</definedName>
    <definedName name="_187W8_" localSheetId="6">'[1]SA1_起業計画案(新)1'!#REF!</definedName>
    <definedName name="_187W8_">'[1]SA1_起業計画案(新)1'!#REF!</definedName>
    <definedName name="_18CG36_" localSheetId="7">'[1]SA1_起業計画案(新)1'!#REF!</definedName>
    <definedName name="_18CG36_" localSheetId="9">'[1]SA1_起業計画案(新)1'!#REF!</definedName>
    <definedName name="_18CG36_" localSheetId="8">'[1]SA1_起業計画案(新)1'!#REF!</definedName>
    <definedName name="_18CG36_" localSheetId="10">'[1]SA1_起業計画案(新)1'!#REF!</definedName>
    <definedName name="_18CG36_" localSheetId="3">'[1]SA1_起業計画案(新)1'!#REF!</definedName>
    <definedName name="_18CG36_" localSheetId="6">'[1]SA1_起業計画案(新)1'!#REF!</definedName>
    <definedName name="_18CG36_">'[1]SA1_起業計画案(新)1'!#REF!</definedName>
    <definedName name="_19CG4_" localSheetId="7">'[1]SA1_起業計画案(新)1'!#REF!</definedName>
    <definedName name="_19CG4_" localSheetId="9">'[1]SA1_起業計画案(新)1'!#REF!</definedName>
    <definedName name="_19CG4_" localSheetId="8">'[1]SA1_起業計画案(新)1'!#REF!</definedName>
    <definedName name="_19CG4_" localSheetId="10">'[1]SA1_起業計画案(新)1'!#REF!</definedName>
    <definedName name="_19CG4_" localSheetId="3">'[1]SA1_起業計画案(新)1'!#REF!</definedName>
    <definedName name="_19CG4_" localSheetId="6">'[1]SA1_起業計画案(新)1'!#REF!</definedName>
    <definedName name="_19CG4_">'[1]SA1_起業計画案(新)1'!#REF!</definedName>
    <definedName name="_1BM10_" localSheetId="7">'[1]SA1_起業計画案(新)1'!#REF!</definedName>
    <definedName name="_1BM10_" localSheetId="9">'[1]SA1_起業計画案(新)1'!#REF!</definedName>
    <definedName name="_1BM10_" localSheetId="8">'[1]SA1_起業計画案(新)1'!#REF!</definedName>
    <definedName name="_1BM10_" localSheetId="10">'[1]SA1_起業計画案(新)1'!#REF!</definedName>
    <definedName name="_1BM10_" localSheetId="3">'[1]SA1_起業計画案(新)1'!#REF!</definedName>
    <definedName name="_1BM10_" localSheetId="6">'[1]SA1_起業計画案(新)1'!#REF!</definedName>
    <definedName name="_1BM10_">'[1]SA1_起業計画案(新)1'!#REF!</definedName>
    <definedName name="_20CG42_" localSheetId="7">'[1]SA1_起業計画案(新)1'!#REF!</definedName>
    <definedName name="_20CG42_" localSheetId="9">'[1]SA1_起業計画案(新)1'!#REF!</definedName>
    <definedName name="_20CG42_" localSheetId="8">'[1]SA1_起業計画案(新)1'!#REF!</definedName>
    <definedName name="_20CG42_" localSheetId="10">'[1]SA1_起業計画案(新)1'!#REF!</definedName>
    <definedName name="_20CG42_" localSheetId="3">'[1]SA1_起業計画案(新)1'!#REF!</definedName>
    <definedName name="_20CG42_" localSheetId="6">'[1]SA1_起業計画案(新)1'!#REF!</definedName>
    <definedName name="_20CG42_">'[1]SA1_起業計画案(新)1'!#REF!</definedName>
    <definedName name="_21CG5_" localSheetId="7">'[1]SA1_起業計画案(新)1'!#REF!</definedName>
    <definedName name="_21CG5_" localSheetId="9">'[1]SA1_起業計画案(新)1'!#REF!</definedName>
    <definedName name="_21CG5_" localSheetId="8">'[1]SA1_起業計画案(新)1'!#REF!</definedName>
    <definedName name="_21CG5_" localSheetId="10">'[1]SA1_起業計画案(新)1'!#REF!</definedName>
    <definedName name="_21CG5_" localSheetId="3">'[1]SA1_起業計画案(新)1'!#REF!</definedName>
    <definedName name="_21CG5_" localSheetId="6">'[1]SA1_起業計画案(新)1'!#REF!</definedName>
    <definedName name="_21CG5_">'[1]SA1_起業計画案(新)1'!#REF!</definedName>
    <definedName name="_22CG6_" localSheetId="7">'[1]SA1_起業計画案(新)1'!#REF!</definedName>
    <definedName name="_22CG6_" localSheetId="9">'[1]SA1_起業計画案(新)1'!#REF!</definedName>
    <definedName name="_22CG6_" localSheetId="8">'[1]SA1_起業計画案(新)1'!#REF!</definedName>
    <definedName name="_22CG6_" localSheetId="10">'[1]SA1_起業計画案(新)1'!#REF!</definedName>
    <definedName name="_22CG6_" localSheetId="3">'[1]SA1_起業計画案(新)1'!#REF!</definedName>
    <definedName name="_22CG6_" localSheetId="6">'[1]SA1_起業計画案(新)1'!#REF!</definedName>
    <definedName name="_22CG6_">'[1]SA1_起業計画案(新)1'!#REF!</definedName>
    <definedName name="_23CG8_" localSheetId="7">'[1]SA1_起業計画案(新)1'!#REF!</definedName>
    <definedName name="_23CG8_" localSheetId="9">'[1]SA1_起業計画案(新)1'!#REF!</definedName>
    <definedName name="_23CG8_" localSheetId="8">'[1]SA1_起業計画案(新)1'!#REF!</definedName>
    <definedName name="_23CG8_" localSheetId="10">'[1]SA1_起業計画案(新)1'!#REF!</definedName>
    <definedName name="_23CG8_" localSheetId="3">'[1]SA1_起業計画案(新)1'!#REF!</definedName>
    <definedName name="_23CG8_" localSheetId="6">'[1]SA1_起業計画案(新)1'!#REF!</definedName>
    <definedName name="_23CG8_">'[1]SA1_起業計画案(新)1'!#REF!</definedName>
    <definedName name="_24D10_" localSheetId="7">'[1]SA1_起業計画案(新)1'!#REF!</definedName>
    <definedName name="_24D10_" localSheetId="9">'[1]SA1_起業計画案(新)1'!#REF!</definedName>
    <definedName name="_24D10_" localSheetId="8">'[1]SA1_起業計画案(新)1'!#REF!</definedName>
    <definedName name="_24D10_" localSheetId="10">'[1]SA1_起業計画案(新)1'!#REF!</definedName>
    <definedName name="_24D10_" localSheetId="3">'[1]SA1_起業計画案(新)1'!#REF!</definedName>
    <definedName name="_24D10_" localSheetId="6">'[1]SA1_起業計画案(新)1'!#REF!</definedName>
    <definedName name="_24D10_">'[1]SA1_起業計画案(新)1'!#REF!</definedName>
    <definedName name="_25D14_" localSheetId="7">'[1]SA1_起業計画案(新)1'!#REF!</definedName>
    <definedName name="_25D14_" localSheetId="9">'[1]SA1_起業計画案(新)1'!#REF!</definedName>
    <definedName name="_25D14_" localSheetId="8">'[1]SA1_起業計画案(新)1'!#REF!</definedName>
    <definedName name="_25D14_" localSheetId="10">'[1]SA1_起業計画案(新)1'!#REF!</definedName>
    <definedName name="_25D14_" localSheetId="3">'[1]SA1_起業計画案(新)1'!#REF!</definedName>
    <definedName name="_25D14_" localSheetId="6">'[1]SA1_起業計画案(新)1'!#REF!</definedName>
    <definedName name="_25D14_">'[1]SA1_起業計画案(新)1'!#REF!</definedName>
    <definedName name="_26D2_" localSheetId="7">'[1]SA1_起業計画案(新)1'!#REF!</definedName>
    <definedName name="_26D2_" localSheetId="9">'[1]SA1_起業計画案(新)1'!#REF!</definedName>
    <definedName name="_26D2_" localSheetId="8">'[1]SA1_起業計画案(新)1'!#REF!</definedName>
    <definedName name="_26D2_" localSheetId="10">'[1]SA1_起業計画案(新)1'!#REF!</definedName>
    <definedName name="_26D2_" localSheetId="3">'[1]SA1_起業計画案(新)1'!#REF!</definedName>
    <definedName name="_26D2_" localSheetId="6">'[1]SA1_起業計画案(新)1'!#REF!</definedName>
    <definedName name="_26D2_">'[1]SA1_起業計画案(新)1'!#REF!</definedName>
    <definedName name="_27D25_" localSheetId="7">'[1]SA1_起業計画案(新)1'!#REF!</definedName>
    <definedName name="_27D25_" localSheetId="9">'[1]SA1_起業計画案(新)1'!#REF!</definedName>
    <definedName name="_27D25_" localSheetId="8">'[1]SA1_起業計画案(新)1'!#REF!</definedName>
    <definedName name="_27D25_" localSheetId="10">'[1]SA1_起業計画案(新)1'!#REF!</definedName>
    <definedName name="_27D25_" localSheetId="3">'[1]SA1_起業計画案(新)1'!#REF!</definedName>
    <definedName name="_27D25_" localSheetId="6">'[1]SA1_起業計画案(新)1'!#REF!</definedName>
    <definedName name="_27D25_">'[1]SA1_起業計画案(新)1'!#REF!</definedName>
    <definedName name="_28D30_" localSheetId="7">'[1]SA1_起業計画案(新)1'!#REF!</definedName>
    <definedName name="_28D30_" localSheetId="9">'[1]SA1_起業計画案(新)1'!#REF!</definedName>
    <definedName name="_28D30_" localSheetId="8">'[1]SA1_起業計画案(新)1'!#REF!</definedName>
    <definedName name="_28D30_" localSheetId="10">'[1]SA1_起業計画案(新)1'!#REF!</definedName>
    <definedName name="_28D30_" localSheetId="3">'[1]SA1_起業計画案(新)1'!#REF!</definedName>
    <definedName name="_28D30_" localSheetId="6">'[1]SA1_起業計画案(新)1'!#REF!</definedName>
    <definedName name="_28D30_">'[1]SA1_起業計画案(新)1'!#REF!</definedName>
    <definedName name="_29D36_" localSheetId="7">'[1]SA1_起業計画案(新)1'!#REF!</definedName>
    <definedName name="_29D36_" localSheetId="9">'[1]SA1_起業計画案(新)1'!#REF!</definedName>
    <definedName name="_29D36_" localSheetId="8">'[1]SA1_起業計画案(新)1'!#REF!</definedName>
    <definedName name="_29D36_" localSheetId="10">'[1]SA1_起業計画案(新)1'!#REF!</definedName>
    <definedName name="_29D36_" localSheetId="3">'[1]SA1_起業計画案(新)1'!#REF!</definedName>
    <definedName name="_29D36_" localSheetId="6">'[1]SA1_起業計画案(新)1'!#REF!</definedName>
    <definedName name="_29D36_">'[1]SA1_起業計画案(新)1'!#REF!</definedName>
    <definedName name="_2BM14_" localSheetId="7">'[1]SA1_起業計画案(新)1'!#REF!</definedName>
    <definedName name="_2BM14_" localSheetId="9">'[1]SA1_起業計画案(新)1'!#REF!</definedName>
    <definedName name="_2BM14_" localSheetId="8">'[1]SA1_起業計画案(新)1'!#REF!</definedName>
    <definedName name="_2BM14_" localSheetId="10">'[1]SA1_起業計画案(新)1'!#REF!</definedName>
    <definedName name="_2BM14_" localSheetId="3">'[1]SA1_起業計画案(新)1'!#REF!</definedName>
    <definedName name="_2BM14_" localSheetId="6">'[1]SA1_起業計画案(新)1'!#REF!</definedName>
    <definedName name="_2BM14_">'[1]SA1_起業計画案(新)1'!#REF!</definedName>
    <definedName name="_30D4_" localSheetId="7">'[1]SA1_起業計画案(新)1'!#REF!</definedName>
    <definedName name="_30D4_" localSheetId="9">'[1]SA1_起業計画案(新)1'!#REF!</definedName>
    <definedName name="_30D4_" localSheetId="8">'[1]SA1_起業計画案(新)1'!#REF!</definedName>
    <definedName name="_30D4_" localSheetId="10">'[1]SA1_起業計画案(新)1'!#REF!</definedName>
    <definedName name="_30D4_" localSheetId="3">'[1]SA1_起業計画案(新)1'!#REF!</definedName>
    <definedName name="_30D4_" localSheetId="6">'[1]SA1_起業計画案(新)1'!#REF!</definedName>
    <definedName name="_30D4_">'[1]SA1_起業計画案(新)1'!#REF!</definedName>
    <definedName name="_31D42_" localSheetId="7">'[1]SA1_起業計画案(新)1'!#REF!</definedName>
    <definedName name="_31D42_" localSheetId="9">'[1]SA1_起業計画案(新)1'!#REF!</definedName>
    <definedName name="_31D42_" localSheetId="8">'[1]SA1_起業計画案(新)1'!#REF!</definedName>
    <definedName name="_31D42_" localSheetId="10">'[1]SA1_起業計画案(新)1'!#REF!</definedName>
    <definedName name="_31D42_" localSheetId="3">'[1]SA1_起業計画案(新)1'!#REF!</definedName>
    <definedName name="_31D42_" localSheetId="6">'[1]SA1_起業計画案(新)1'!#REF!</definedName>
    <definedName name="_31D42_">'[1]SA1_起業計画案(新)1'!#REF!</definedName>
    <definedName name="_32D5_" localSheetId="7">'[1]SA1_起業計画案(新)1'!#REF!</definedName>
    <definedName name="_32D5_" localSheetId="9">'[1]SA1_起業計画案(新)1'!#REF!</definedName>
    <definedName name="_32D5_" localSheetId="8">'[1]SA1_起業計画案(新)1'!#REF!</definedName>
    <definedName name="_32D5_" localSheetId="10">'[1]SA1_起業計画案(新)1'!#REF!</definedName>
    <definedName name="_32D5_" localSheetId="3">'[1]SA1_起業計画案(新)1'!#REF!</definedName>
    <definedName name="_32D5_" localSheetId="6">'[1]SA1_起業計画案(新)1'!#REF!</definedName>
    <definedName name="_32D5_">'[1]SA1_起業計画案(新)1'!#REF!</definedName>
    <definedName name="_33D6_" localSheetId="7">'[1]SA1_起業計画案(新)1'!#REF!</definedName>
    <definedName name="_33D6_" localSheetId="9">'[1]SA1_起業計画案(新)1'!#REF!</definedName>
    <definedName name="_33D6_" localSheetId="8">'[1]SA1_起業計画案(新)1'!#REF!</definedName>
    <definedName name="_33D6_" localSheetId="10">'[1]SA1_起業計画案(新)1'!#REF!</definedName>
    <definedName name="_33D6_" localSheetId="3">'[1]SA1_起業計画案(新)1'!#REF!</definedName>
    <definedName name="_33D6_" localSheetId="6">'[1]SA1_起業計画案(新)1'!#REF!</definedName>
    <definedName name="_33D6_">'[1]SA1_起業計画案(新)1'!#REF!</definedName>
    <definedName name="_34D8_" localSheetId="7">'[1]SA1_起業計画案(新)1'!#REF!</definedName>
    <definedName name="_34D8_" localSheetId="9">'[1]SA1_起業計画案(新)1'!#REF!</definedName>
    <definedName name="_34D8_" localSheetId="8">'[1]SA1_起業計画案(新)1'!#REF!</definedName>
    <definedName name="_34D8_" localSheetId="10">'[1]SA1_起業計画案(新)1'!#REF!</definedName>
    <definedName name="_34D8_" localSheetId="3">'[1]SA1_起業計画案(新)1'!#REF!</definedName>
    <definedName name="_34D8_" localSheetId="6">'[1]SA1_起業計画案(新)1'!#REF!</definedName>
    <definedName name="_34D8_">'[1]SA1_起業計画案(新)1'!#REF!</definedName>
    <definedName name="_35DR10_" localSheetId="7">'[1]SA1_起業計画案(新)1'!#REF!</definedName>
    <definedName name="_35DR10_" localSheetId="9">'[1]SA1_起業計画案(新)1'!#REF!</definedName>
    <definedName name="_35DR10_" localSheetId="8">'[1]SA1_起業計画案(新)1'!#REF!</definedName>
    <definedName name="_35DR10_" localSheetId="10">'[1]SA1_起業計画案(新)1'!#REF!</definedName>
    <definedName name="_35DR10_" localSheetId="3">'[1]SA1_起業計画案(新)1'!#REF!</definedName>
    <definedName name="_35DR10_" localSheetId="6">'[1]SA1_起業計画案(新)1'!#REF!</definedName>
    <definedName name="_35DR10_">'[1]SA1_起業計画案(新)1'!#REF!</definedName>
    <definedName name="_36DR14_" localSheetId="7">'[1]SA1_起業計画案(新)1'!#REF!</definedName>
    <definedName name="_36DR14_" localSheetId="9">'[1]SA1_起業計画案(新)1'!#REF!</definedName>
    <definedName name="_36DR14_" localSheetId="8">'[1]SA1_起業計画案(新)1'!#REF!</definedName>
    <definedName name="_36DR14_" localSheetId="10">'[1]SA1_起業計画案(新)1'!#REF!</definedName>
    <definedName name="_36DR14_" localSheetId="3">'[1]SA1_起業計画案(新)1'!#REF!</definedName>
    <definedName name="_36DR14_" localSheetId="6">'[1]SA1_起業計画案(新)1'!#REF!</definedName>
    <definedName name="_36DR14_">'[1]SA1_起業計画案(新)1'!#REF!</definedName>
    <definedName name="_37DR20_" localSheetId="7">'[1]SA1_起業計画案(新)1'!#REF!</definedName>
    <definedName name="_37DR20_" localSheetId="9">'[1]SA1_起業計画案(新)1'!#REF!</definedName>
    <definedName name="_37DR20_" localSheetId="8">'[1]SA1_起業計画案(新)1'!#REF!</definedName>
    <definedName name="_37DR20_" localSheetId="10">'[1]SA1_起業計画案(新)1'!#REF!</definedName>
    <definedName name="_37DR20_" localSheetId="3">'[1]SA1_起業計画案(新)1'!#REF!</definedName>
    <definedName name="_37DR20_" localSheetId="6">'[1]SA1_起業計画案(新)1'!#REF!</definedName>
    <definedName name="_37DR20_">'[1]SA1_起業計画案(新)1'!#REF!</definedName>
    <definedName name="_38DR25_" localSheetId="7">'[1]SA1_起業計画案(新)1'!#REF!</definedName>
    <definedName name="_38DR25_" localSheetId="9">'[1]SA1_起業計画案(新)1'!#REF!</definedName>
    <definedName name="_38DR25_" localSheetId="8">'[1]SA1_起業計画案(新)1'!#REF!</definedName>
    <definedName name="_38DR25_" localSheetId="10">'[1]SA1_起業計画案(新)1'!#REF!</definedName>
    <definedName name="_38DR25_" localSheetId="3">'[1]SA1_起業計画案(新)1'!#REF!</definedName>
    <definedName name="_38DR25_" localSheetId="6">'[1]SA1_起業計画案(新)1'!#REF!</definedName>
    <definedName name="_38DR25_">'[1]SA1_起業計画案(新)1'!#REF!</definedName>
    <definedName name="_39DR30_" localSheetId="7">'[1]SA1_起業計画案(新)1'!#REF!</definedName>
    <definedName name="_39DR30_" localSheetId="9">'[1]SA1_起業計画案(新)1'!#REF!</definedName>
    <definedName name="_39DR30_" localSheetId="8">'[1]SA1_起業計画案(新)1'!#REF!</definedName>
    <definedName name="_39DR30_" localSheetId="10">'[1]SA1_起業計画案(新)1'!#REF!</definedName>
    <definedName name="_39DR30_" localSheetId="3">'[1]SA1_起業計画案(新)1'!#REF!</definedName>
    <definedName name="_39DR30_" localSheetId="6">'[1]SA1_起業計画案(新)1'!#REF!</definedName>
    <definedName name="_39DR30_">'[1]SA1_起業計画案(新)1'!#REF!</definedName>
    <definedName name="_3BM2_" localSheetId="7">'[1]SA1_起業計画案(新)1'!#REF!</definedName>
    <definedName name="_3BM2_" localSheetId="9">'[1]SA1_起業計画案(新)1'!#REF!</definedName>
    <definedName name="_3BM2_" localSheetId="8">'[1]SA1_起業計画案(新)1'!#REF!</definedName>
    <definedName name="_3BM2_" localSheetId="10">'[1]SA1_起業計画案(新)1'!#REF!</definedName>
    <definedName name="_3BM2_" localSheetId="3">'[1]SA1_起業計画案(新)1'!#REF!</definedName>
    <definedName name="_3BM2_" localSheetId="6">'[1]SA1_起業計画案(新)1'!#REF!</definedName>
    <definedName name="_3BM2_">'[1]SA1_起業計画案(新)1'!#REF!</definedName>
    <definedName name="_40DR36_" localSheetId="7">'[1]SA1_起業計画案(新)1'!#REF!</definedName>
    <definedName name="_40DR36_" localSheetId="9">'[1]SA1_起業計画案(新)1'!#REF!</definedName>
    <definedName name="_40DR36_" localSheetId="8">'[1]SA1_起業計画案(新)1'!#REF!</definedName>
    <definedName name="_40DR36_" localSheetId="10">'[1]SA1_起業計画案(新)1'!#REF!</definedName>
    <definedName name="_40DR36_" localSheetId="3">'[1]SA1_起業計画案(新)1'!#REF!</definedName>
    <definedName name="_40DR36_" localSheetId="6">'[1]SA1_起業計画案(新)1'!#REF!</definedName>
    <definedName name="_40DR36_">'[1]SA1_起業計画案(新)1'!#REF!</definedName>
    <definedName name="_41DR4_" localSheetId="7">'[1]SA1_起業計画案(新)1'!#REF!</definedName>
    <definedName name="_41DR4_" localSheetId="9">'[1]SA1_起業計画案(新)1'!#REF!</definedName>
    <definedName name="_41DR4_" localSheetId="8">'[1]SA1_起業計画案(新)1'!#REF!</definedName>
    <definedName name="_41DR4_" localSheetId="10">'[1]SA1_起業計画案(新)1'!#REF!</definedName>
    <definedName name="_41DR4_" localSheetId="3">'[1]SA1_起業計画案(新)1'!#REF!</definedName>
    <definedName name="_41DR4_" localSheetId="6">'[1]SA1_起業計画案(新)1'!#REF!</definedName>
    <definedName name="_41DR4_">'[1]SA1_起業計画案(新)1'!#REF!</definedName>
    <definedName name="_42DR42_" localSheetId="7">'[1]SA1_起業計画案(新)1'!#REF!</definedName>
    <definedName name="_42DR42_" localSheetId="9">'[1]SA1_起業計画案(新)1'!#REF!</definedName>
    <definedName name="_42DR42_" localSheetId="8">'[1]SA1_起業計画案(新)1'!#REF!</definedName>
    <definedName name="_42DR42_" localSheetId="10">'[1]SA1_起業計画案(新)1'!#REF!</definedName>
    <definedName name="_42DR42_" localSheetId="3">'[1]SA1_起業計画案(新)1'!#REF!</definedName>
    <definedName name="_42DR42_" localSheetId="6">'[1]SA1_起業計画案(新)1'!#REF!</definedName>
    <definedName name="_42DR42_">'[1]SA1_起業計画案(新)1'!#REF!</definedName>
    <definedName name="_43E10_" localSheetId="7">'[1]SA1_起業計画案(新)1'!#REF!</definedName>
    <definedName name="_43E10_" localSheetId="9">'[1]SA1_起業計画案(新)1'!#REF!</definedName>
    <definedName name="_43E10_" localSheetId="8">'[1]SA1_起業計画案(新)1'!#REF!</definedName>
    <definedName name="_43E10_" localSheetId="10">'[1]SA1_起業計画案(新)1'!#REF!</definedName>
    <definedName name="_43E10_" localSheetId="3">'[1]SA1_起業計画案(新)1'!#REF!</definedName>
    <definedName name="_43E10_" localSheetId="6">'[1]SA1_起業計画案(新)1'!#REF!</definedName>
    <definedName name="_43E10_">'[1]SA1_起業計画案(新)1'!#REF!</definedName>
    <definedName name="_44E14_" localSheetId="7">'[1]SA1_起業計画案(新)1'!#REF!</definedName>
    <definedName name="_44E14_" localSheetId="9">'[1]SA1_起業計画案(新)1'!#REF!</definedName>
    <definedName name="_44E14_" localSheetId="8">'[1]SA1_起業計画案(新)1'!#REF!</definedName>
    <definedName name="_44E14_" localSheetId="10">'[1]SA1_起業計画案(新)1'!#REF!</definedName>
    <definedName name="_44E14_" localSheetId="3">'[1]SA1_起業計画案(新)1'!#REF!</definedName>
    <definedName name="_44E14_" localSheetId="6">'[1]SA1_起業計画案(新)1'!#REF!</definedName>
    <definedName name="_44E14_">'[1]SA1_起業計画案(新)1'!#REF!</definedName>
    <definedName name="_45E2_" localSheetId="7">'[1]SA1_起業計画案(新)1'!#REF!</definedName>
    <definedName name="_45E2_" localSheetId="9">'[1]SA1_起業計画案(新)1'!#REF!</definedName>
    <definedName name="_45E2_" localSheetId="8">'[1]SA1_起業計画案(新)1'!#REF!</definedName>
    <definedName name="_45E2_" localSheetId="10">'[1]SA1_起業計画案(新)1'!#REF!</definedName>
    <definedName name="_45E2_" localSheetId="3">'[1]SA1_起業計画案(新)1'!#REF!</definedName>
    <definedName name="_45E2_" localSheetId="6">'[1]SA1_起業計画案(新)1'!#REF!</definedName>
    <definedName name="_45E2_">'[1]SA1_起業計画案(新)1'!#REF!</definedName>
    <definedName name="_46E25_" localSheetId="7">'[1]SA1_起業計画案(新)1'!#REF!</definedName>
    <definedName name="_46E25_" localSheetId="9">'[1]SA1_起業計画案(新)1'!#REF!</definedName>
    <definedName name="_46E25_" localSheetId="8">'[1]SA1_起業計画案(新)1'!#REF!</definedName>
    <definedName name="_46E25_" localSheetId="10">'[1]SA1_起業計画案(新)1'!#REF!</definedName>
    <definedName name="_46E25_" localSheetId="3">'[1]SA1_起業計画案(新)1'!#REF!</definedName>
    <definedName name="_46E25_" localSheetId="6">'[1]SA1_起業計画案(新)1'!#REF!</definedName>
    <definedName name="_46E25_">'[1]SA1_起業計画案(新)1'!#REF!</definedName>
    <definedName name="_47E30_" localSheetId="7">'[1]SA1_起業計画案(新)1'!#REF!</definedName>
    <definedName name="_47E30_" localSheetId="9">'[1]SA1_起業計画案(新)1'!#REF!</definedName>
    <definedName name="_47E30_" localSheetId="8">'[1]SA1_起業計画案(新)1'!#REF!</definedName>
    <definedName name="_47E30_" localSheetId="10">'[1]SA1_起業計画案(新)1'!#REF!</definedName>
    <definedName name="_47E30_" localSheetId="3">'[1]SA1_起業計画案(新)1'!#REF!</definedName>
    <definedName name="_47E30_" localSheetId="6">'[1]SA1_起業計画案(新)1'!#REF!</definedName>
    <definedName name="_47E30_">'[1]SA1_起業計画案(新)1'!#REF!</definedName>
    <definedName name="_48E36_" localSheetId="7">'[1]SA1_起業計画案(新)1'!#REF!</definedName>
    <definedName name="_48E36_" localSheetId="9">'[1]SA1_起業計画案(新)1'!#REF!</definedName>
    <definedName name="_48E36_" localSheetId="8">'[1]SA1_起業計画案(新)1'!#REF!</definedName>
    <definedName name="_48E36_" localSheetId="10">'[1]SA1_起業計画案(新)1'!#REF!</definedName>
    <definedName name="_48E36_" localSheetId="3">'[1]SA1_起業計画案(新)1'!#REF!</definedName>
    <definedName name="_48E36_" localSheetId="6">'[1]SA1_起業計画案(新)1'!#REF!</definedName>
    <definedName name="_48E36_">'[1]SA1_起業計画案(新)1'!#REF!</definedName>
    <definedName name="_49E4_" localSheetId="7">'[1]SA1_起業計画案(新)1'!#REF!</definedName>
    <definedName name="_49E4_" localSheetId="9">'[1]SA1_起業計画案(新)1'!#REF!</definedName>
    <definedName name="_49E4_" localSheetId="8">'[1]SA1_起業計画案(新)1'!#REF!</definedName>
    <definedName name="_49E4_" localSheetId="10">'[1]SA1_起業計画案(新)1'!#REF!</definedName>
    <definedName name="_49E4_" localSheetId="3">'[1]SA1_起業計画案(新)1'!#REF!</definedName>
    <definedName name="_49E4_" localSheetId="6">'[1]SA1_起業計画案(新)1'!#REF!</definedName>
    <definedName name="_49E4_">'[1]SA1_起業計画案(新)1'!#REF!</definedName>
    <definedName name="_4BM25_" localSheetId="7">'[1]SA1_起業計画案(新)1'!#REF!</definedName>
    <definedName name="_4BM25_" localSheetId="9">'[1]SA1_起業計画案(新)1'!#REF!</definedName>
    <definedName name="_4BM25_" localSheetId="8">'[1]SA1_起業計画案(新)1'!#REF!</definedName>
    <definedName name="_4BM25_" localSheetId="10">'[1]SA1_起業計画案(新)1'!#REF!</definedName>
    <definedName name="_4BM25_" localSheetId="3">'[1]SA1_起業計画案(新)1'!#REF!</definedName>
    <definedName name="_4BM25_" localSheetId="6">'[1]SA1_起業計画案(新)1'!#REF!</definedName>
    <definedName name="_4BM25_">'[1]SA1_起業計画案(新)1'!#REF!</definedName>
    <definedName name="_50E42_" localSheetId="7">'[1]SA1_起業計画案(新)1'!#REF!</definedName>
    <definedName name="_50E42_" localSheetId="9">'[1]SA1_起業計画案(新)1'!#REF!</definedName>
    <definedName name="_50E42_" localSheetId="8">'[1]SA1_起業計画案(新)1'!#REF!</definedName>
    <definedName name="_50E42_" localSheetId="10">'[1]SA1_起業計画案(新)1'!#REF!</definedName>
    <definedName name="_50E42_" localSheetId="3">'[1]SA1_起業計画案(新)1'!#REF!</definedName>
    <definedName name="_50E42_" localSheetId="6">'[1]SA1_起業計画案(新)1'!#REF!</definedName>
    <definedName name="_50E42_">'[1]SA1_起業計画案(新)1'!#REF!</definedName>
    <definedName name="_51E5_" localSheetId="7">'[1]SA1_起業計画案(新)1'!#REF!</definedName>
    <definedName name="_51E5_" localSheetId="9">'[1]SA1_起業計画案(新)1'!#REF!</definedName>
    <definedName name="_51E5_" localSheetId="8">'[1]SA1_起業計画案(新)1'!#REF!</definedName>
    <definedName name="_51E5_" localSheetId="10">'[1]SA1_起業計画案(新)1'!#REF!</definedName>
    <definedName name="_51E5_" localSheetId="3">'[1]SA1_起業計画案(新)1'!#REF!</definedName>
    <definedName name="_51E5_" localSheetId="6">'[1]SA1_起業計画案(新)1'!#REF!</definedName>
    <definedName name="_51E5_">'[1]SA1_起業計画案(新)1'!#REF!</definedName>
    <definedName name="_52E6_" localSheetId="7">'[1]SA1_起業計画案(新)1'!#REF!</definedName>
    <definedName name="_52E6_" localSheetId="9">'[1]SA1_起業計画案(新)1'!#REF!</definedName>
    <definedName name="_52E6_" localSheetId="8">'[1]SA1_起業計画案(新)1'!#REF!</definedName>
    <definedName name="_52E6_" localSheetId="10">'[1]SA1_起業計画案(新)1'!#REF!</definedName>
    <definedName name="_52E6_" localSheetId="3">'[1]SA1_起業計画案(新)1'!#REF!</definedName>
    <definedName name="_52E6_" localSheetId="6">'[1]SA1_起業計画案(新)1'!#REF!</definedName>
    <definedName name="_52E6_">'[1]SA1_起業計画案(新)1'!#REF!</definedName>
    <definedName name="_53E8_" localSheetId="7">'[1]SA1_起業計画案(新)1'!#REF!</definedName>
    <definedName name="_53E8_" localSheetId="9">'[1]SA1_起業計画案(新)1'!#REF!</definedName>
    <definedName name="_53E8_" localSheetId="8">'[1]SA1_起業計画案(新)1'!#REF!</definedName>
    <definedName name="_53E8_" localSheetId="10">'[1]SA1_起業計画案(新)1'!#REF!</definedName>
    <definedName name="_53E8_" localSheetId="3">'[1]SA1_起業計画案(新)1'!#REF!</definedName>
    <definedName name="_53E8_" localSheetId="6">'[1]SA1_起業計画案(新)1'!#REF!</definedName>
    <definedName name="_53E8_">'[1]SA1_起業計画案(新)1'!#REF!</definedName>
    <definedName name="_54ER10_" localSheetId="7">'[1]SA1_起業計画案(新)1'!#REF!</definedName>
    <definedName name="_54ER10_" localSheetId="9">'[1]SA1_起業計画案(新)1'!#REF!</definedName>
    <definedName name="_54ER10_" localSheetId="8">'[1]SA1_起業計画案(新)1'!#REF!</definedName>
    <definedName name="_54ER10_" localSheetId="10">'[1]SA1_起業計画案(新)1'!#REF!</definedName>
    <definedName name="_54ER10_" localSheetId="3">'[1]SA1_起業計画案(新)1'!#REF!</definedName>
    <definedName name="_54ER10_" localSheetId="6">'[1]SA1_起業計画案(新)1'!#REF!</definedName>
    <definedName name="_54ER10_">'[1]SA1_起業計画案(新)1'!#REF!</definedName>
    <definedName name="_55ER14_" localSheetId="7">'[1]SA1_起業計画案(新)1'!#REF!</definedName>
    <definedName name="_55ER14_" localSheetId="9">'[1]SA1_起業計画案(新)1'!#REF!</definedName>
    <definedName name="_55ER14_" localSheetId="8">'[1]SA1_起業計画案(新)1'!#REF!</definedName>
    <definedName name="_55ER14_" localSheetId="10">'[1]SA1_起業計画案(新)1'!#REF!</definedName>
    <definedName name="_55ER14_" localSheetId="3">'[1]SA1_起業計画案(新)1'!#REF!</definedName>
    <definedName name="_55ER14_" localSheetId="6">'[1]SA1_起業計画案(新)1'!#REF!</definedName>
    <definedName name="_55ER14_">'[1]SA1_起業計画案(新)1'!#REF!</definedName>
    <definedName name="_56ER20_" localSheetId="7">'[1]SA1_起業計画案(新)1'!#REF!</definedName>
    <definedName name="_56ER20_" localSheetId="9">'[1]SA1_起業計画案(新)1'!#REF!</definedName>
    <definedName name="_56ER20_" localSheetId="8">'[1]SA1_起業計画案(新)1'!#REF!</definedName>
    <definedName name="_56ER20_" localSheetId="10">'[1]SA1_起業計画案(新)1'!#REF!</definedName>
    <definedName name="_56ER20_" localSheetId="3">'[1]SA1_起業計画案(新)1'!#REF!</definedName>
    <definedName name="_56ER20_" localSheetId="6">'[1]SA1_起業計画案(新)1'!#REF!</definedName>
    <definedName name="_56ER20_">'[1]SA1_起業計画案(新)1'!#REF!</definedName>
    <definedName name="_57ER25_" localSheetId="7">'[1]SA1_起業計画案(新)1'!#REF!</definedName>
    <definedName name="_57ER25_" localSheetId="9">'[1]SA1_起業計画案(新)1'!#REF!</definedName>
    <definedName name="_57ER25_" localSheetId="8">'[1]SA1_起業計画案(新)1'!#REF!</definedName>
    <definedName name="_57ER25_" localSheetId="10">'[1]SA1_起業計画案(新)1'!#REF!</definedName>
    <definedName name="_57ER25_" localSheetId="3">'[1]SA1_起業計画案(新)1'!#REF!</definedName>
    <definedName name="_57ER25_" localSheetId="6">'[1]SA1_起業計画案(新)1'!#REF!</definedName>
    <definedName name="_57ER25_">'[1]SA1_起業計画案(新)1'!#REF!</definedName>
    <definedName name="_58ER30_" localSheetId="7">'[1]SA1_起業計画案(新)1'!#REF!</definedName>
    <definedName name="_58ER30_" localSheetId="9">'[1]SA1_起業計画案(新)1'!#REF!</definedName>
    <definedName name="_58ER30_" localSheetId="8">'[1]SA1_起業計画案(新)1'!#REF!</definedName>
    <definedName name="_58ER30_" localSheetId="10">'[1]SA1_起業計画案(新)1'!#REF!</definedName>
    <definedName name="_58ER30_" localSheetId="3">'[1]SA1_起業計画案(新)1'!#REF!</definedName>
    <definedName name="_58ER30_" localSheetId="6">'[1]SA1_起業計画案(新)1'!#REF!</definedName>
    <definedName name="_58ER30_">'[1]SA1_起業計画案(新)1'!#REF!</definedName>
    <definedName name="_59ER36_" localSheetId="7">'[1]SA1_起業計画案(新)1'!#REF!</definedName>
    <definedName name="_59ER36_" localSheetId="9">'[1]SA1_起業計画案(新)1'!#REF!</definedName>
    <definedName name="_59ER36_" localSheetId="8">'[1]SA1_起業計画案(新)1'!#REF!</definedName>
    <definedName name="_59ER36_" localSheetId="10">'[1]SA1_起業計画案(新)1'!#REF!</definedName>
    <definedName name="_59ER36_" localSheetId="3">'[1]SA1_起業計画案(新)1'!#REF!</definedName>
    <definedName name="_59ER36_" localSheetId="6">'[1]SA1_起業計画案(新)1'!#REF!</definedName>
    <definedName name="_59ER36_">'[1]SA1_起業計画案(新)1'!#REF!</definedName>
    <definedName name="_5BM30_" localSheetId="7">'[1]SA1_起業計画案(新)1'!#REF!</definedName>
    <definedName name="_5BM30_" localSheetId="9">'[1]SA1_起業計画案(新)1'!#REF!</definedName>
    <definedName name="_5BM30_" localSheetId="8">'[1]SA1_起業計画案(新)1'!#REF!</definedName>
    <definedName name="_5BM30_" localSheetId="10">'[1]SA1_起業計画案(新)1'!#REF!</definedName>
    <definedName name="_5BM30_" localSheetId="3">'[1]SA1_起業計画案(新)1'!#REF!</definedName>
    <definedName name="_5BM30_" localSheetId="6">'[1]SA1_起業計画案(新)1'!#REF!</definedName>
    <definedName name="_5BM30_">'[1]SA1_起業計画案(新)1'!#REF!</definedName>
    <definedName name="_60ER4_" localSheetId="7">'[1]SA1_起業計画案(新)1'!#REF!</definedName>
    <definedName name="_60ER4_" localSheetId="9">'[1]SA1_起業計画案(新)1'!#REF!</definedName>
    <definedName name="_60ER4_" localSheetId="8">'[1]SA1_起業計画案(新)1'!#REF!</definedName>
    <definedName name="_60ER4_" localSheetId="10">'[1]SA1_起業計画案(新)1'!#REF!</definedName>
    <definedName name="_60ER4_" localSheetId="3">'[1]SA1_起業計画案(新)1'!#REF!</definedName>
    <definedName name="_60ER4_" localSheetId="6">'[1]SA1_起業計画案(新)1'!#REF!</definedName>
    <definedName name="_60ER4_">'[1]SA1_起業計画案(新)1'!#REF!</definedName>
    <definedName name="_61ER42_" localSheetId="7">'[1]SA1_起業計画案(新)1'!#REF!</definedName>
    <definedName name="_61ER42_" localSheetId="9">'[1]SA1_起業計画案(新)1'!#REF!</definedName>
    <definedName name="_61ER42_" localSheetId="8">'[1]SA1_起業計画案(新)1'!#REF!</definedName>
    <definedName name="_61ER42_" localSheetId="10">'[1]SA1_起業計画案(新)1'!#REF!</definedName>
    <definedName name="_61ER42_" localSheetId="3">'[1]SA1_起業計画案(新)1'!#REF!</definedName>
    <definedName name="_61ER42_" localSheetId="6">'[1]SA1_起業計画案(新)1'!#REF!</definedName>
    <definedName name="_61ER42_">'[1]SA1_起業計画案(新)1'!#REF!</definedName>
    <definedName name="_62EV10_" localSheetId="7">'[1]SA1_起業計画案(新)1'!#REF!</definedName>
    <definedName name="_62EV10_" localSheetId="9">'[1]SA1_起業計画案(新)1'!#REF!</definedName>
    <definedName name="_62EV10_" localSheetId="8">'[1]SA1_起業計画案(新)1'!#REF!</definedName>
    <definedName name="_62EV10_" localSheetId="10">'[1]SA1_起業計画案(新)1'!#REF!</definedName>
    <definedName name="_62EV10_" localSheetId="3">'[1]SA1_起業計画案(新)1'!#REF!</definedName>
    <definedName name="_62EV10_" localSheetId="6">'[1]SA1_起業計画案(新)1'!#REF!</definedName>
    <definedName name="_62EV10_">'[1]SA1_起業計画案(新)1'!#REF!</definedName>
    <definedName name="_63EV14_" localSheetId="7">'[1]SA1_起業計画案(新)1'!#REF!</definedName>
    <definedName name="_63EV14_" localSheetId="9">'[1]SA1_起業計画案(新)1'!#REF!</definedName>
    <definedName name="_63EV14_" localSheetId="8">'[1]SA1_起業計画案(新)1'!#REF!</definedName>
    <definedName name="_63EV14_" localSheetId="10">'[1]SA1_起業計画案(新)1'!#REF!</definedName>
    <definedName name="_63EV14_" localSheetId="3">'[1]SA1_起業計画案(新)1'!#REF!</definedName>
    <definedName name="_63EV14_" localSheetId="6">'[1]SA1_起業計画案(新)1'!#REF!</definedName>
    <definedName name="_63EV14_">'[1]SA1_起業計画案(新)1'!#REF!</definedName>
    <definedName name="_64EV2_" localSheetId="7">'[1]SA1_起業計画案(新)1'!#REF!</definedName>
    <definedName name="_64EV2_" localSheetId="9">'[1]SA1_起業計画案(新)1'!#REF!</definedName>
    <definedName name="_64EV2_" localSheetId="8">'[1]SA1_起業計画案(新)1'!#REF!</definedName>
    <definedName name="_64EV2_" localSheetId="10">'[1]SA1_起業計画案(新)1'!#REF!</definedName>
    <definedName name="_64EV2_" localSheetId="3">'[1]SA1_起業計画案(新)1'!#REF!</definedName>
    <definedName name="_64EV2_" localSheetId="6">'[1]SA1_起業計画案(新)1'!#REF!</definedName>
    <definedName name="_64EV2_">'[1]SA1_起業計画案(新)1'!#REF!</definedName>
    <definedName name="_65EV20_" localSheetId="7">'[1]SA1_起業計画案(新)1'!#REF!</definedName>
    <definedName name="_65EV20_" localSheetId="9">'[1]SA1_起業計画案(新)1'!#REF!</definedName>
    <definedName name="_65EV20_" localSheetId="8">'[1]SA1_起業計画案(新)1'!#REF!</definedName>
    <definedName name="_65EV20_" localSheetId="10">'[1]SA1_起業計画案(新)1'!#REF!</definedName>
    <definedName name="_65EV20_" localSheetId="3">'[1]SA1_起業計画案(新)1'!#REF!</definedName>
    <definedName name="_65EV20_" localSheetId="6">'[1]SA1_起業計画案(新)1'!#REF!</definedName>
    <definedName name="_65EV20_">'[1]SA1_起業計画案(新)1'!#REF!</definedName>
    <definedName name="_66EV25_" localSheetId="7">'[1]SA1_起業計画案(新)1'!#REF!</definedName>
    <definedName name="_66EV25_" localSheetId="9">'[1]SA1_起業計画案(新)1'!#REF!</definedName>
    <definedName name="_66EV25_" localSheetId="8">'[1]SA1_起業計画案(新)1'!#REF!</definedName>
    <definedName name="_66EV25_" localSheetId="10">'[1]SA1_起業計画案(新)1'!#REF!</definedName>
    <definedName name="_66EV25_" localSheetId="3">'[1]SA1_起業計画案(新)1'!#REF!</definedName>
    <definedName name="_66EV25_" localSheetId="6">'[1]SA1_起業計画案(新)1'!#REF!</definedName>
    <definedName name="_66EV25_">'[1]SA1_起業計画案(新)1'!#REF!</definedName>
    <definedName name="_67EV30_" localSheetId="7">'[1]SA1_起業計画案(新)1'!#REF!</definedName>
    <definedName name="_67EV30_" localSheetId="9">'[1]SA1_起業計画案(新)1'!#REF!</definedName>
    <definedName name="_67EV30_" localSheetId="8">'[1]SA1_起業計画案(新)1'!#REF!</definedName>
    <definedName name="_67EV30_" localSheetId="10">'[1]SA1_起業計画案(新)1'!#REF!</definedName>
    <definedName name="_67EV30_" localSheetId="3">'[1]SA1_起業計画案(新)1'!#REF!</definedName>
    <definedName name="_67EV30_" localSheetId="6">'[1]SA1_起業計画案(新)1'!#REF!</definedName>
    <definedName name="_67EV30_">'[1]SA1_起業計画案(新)1'!#REF!</definedName>
    <definedName name="_68EV36_" localSheetId="7">'[1]SA1_起業計画案(新)1'!#REF!</definedName>
    <definedName name="_68EV36_" localSheetId="9">'[1]SA1_起業計画案(新)1'!#REF!</definedName>
    <definedName name="_68EV36_" localSheetId="8">'[1]SA1_起業計画案(新)1'!#REF!</definedName>
    <definedName name="_68EV36_" localSheetId="10">'[1]SA1_起業計画案(新)1'!#REF!</definedName>
    <definedName name="_68EV36_" localSheetId="3">'[1]SA1_起業計画案(新)1'!#REF!</definedName>
    <definedName name="_68EV36_" localSheetId="6">'[1]SA1_起業計画案(新)1'!#REF!</definedName>
    <definedName name="_68EV36_">'[1]SA1_起業計画案(新)1'!#REF!</definedName>
    <definedName name="_69EV4_" localSheetId="7">'[1]SA1_起業計画案(新)1'!#REF!</definedName>
    <definedName name="_69EV4_" localSheetId="9">'[1]SA1_起業計画案(新)1'!#REF!</definedName>
    <definedName name="_69EV4_" localSheetId="8">'[1]SA1_起業計画案(新)1'!#REF!</definedName>
    <definedName name="_69EV4_" localSheetId="10">'[1]SA1_起業計画案(新)1'!#REF!</definedName>
    <definedName name="_69EV4_" localSheetId="3">'[1]SA1_起業計画案(新)1'!#REF!</definedName>
    <definedName name="_69EV4_" localSheetId="6">'[1]SA1_起業計画案(新)1'!#REF!</definedName>
    <definedName name="_69EV4_">'[1]SA1_起業計画案(新)1'!#REF!</definedName>
    <definedName name="_6BM36_" localSheetId="7">'[1]SA1_起業計画案(新)1'!#REF!</definedName>
    <definedName name="_6BM36_" localSheetId="9">'[1]SA1_起業計画案(新)1'!#REF!</definedName>
    <definedName name="_6BM36_" localSheetId="8">'[1]SA1_起業計画案(新)1'!#REF!</definedName>
    <definedName name="_6BM36_" localSheetId="10">'[1]SA1_起業計画案(新)1'!#REF!</definedName>
    <definedName name="_6BM36_" localSheetId="3">'[1]SA1_起業計画案(新)1'!#REF!</definedName>
    <definedName name="_6BM36_" localSheetId="6">'[1]SA1_起業計画案(新)1'!#REF!</definedName>
    <definedName name="_6BM36_">'[1]SA1_起業計画案(新)1'!#REF!</definedName>
    <definedName name="_70EV42_" localSheetId="7">'[1]SA1_起業計画案(新)1'!#REF!</definedName>
    <definedName name="_70EV42_" localSheetId="9">'[1]SA1_起業計画案(新)1'!#REF!</definedName>
    <definedName name="_70EV42_" localSheetId="8">'[1]SA1_起業計画案(新)1'!#REF!</definedName>
    <definedName name="_70EV42_" localSheetId="10">'[1]SA1_起業計画案(新)1'!#REF!</definedName>
    <definedName name="_70EV42_" localSheetId="3">'[1]SA1_起業計画案(新)1'!#REF!</definedName>
    <definedName name="_70EV42_" localSheetId="6">'[1]SA1_起業計画案(新)1'!#REF!</definedName>
    <definedName name="_70EV42_">'[1]SA1_起業計画案(新)1'!#REF!</definedName>
    <definedName name="_71EV5_" localSheetId="7">'[1]SA1_起業計画案(新)1'!#REF!</definedName>
    <definedName name="_71EV5_" localSheetId="9">'[1]SA1_起業計画案(新)1'!#REF!</definedName>
    <definedName name="_71EV5_" localSheetId="8">'[1]SA1_起業計画案(新)1'!#REF!</definedName>
    <definedName name="_71EV5_" localSheetId="10">'[1]SA1_起業計画案(新)1'!#REF!</definedName>
    <definedName name="_71EV5_" localSheetId="3">'[1]SA1_起業計画案(新)1'!#REF!</definedName>
    <definedName name="_71EV5_" localSheetId="6">'[1]SA1_起業計画案(新)1'!#REF!</definedName>
    <definedName name="_71EV5_">'[1]SA1_起業計画案(新)1'!#REF!</definedName>
    <definedName name="_72EV6_" localSheetId="7">'[1]SA1_起業計画案(新)1'!#REF!</definedName>
    <definedName name="_72EV6_" localSheetId="9">'[1]SA1_起業計画案(新)1'!#REF!</definedName>
    <definedName name="_72EV6_" localSheetId="8">'[1]SA1_起業計画案(新)1'!#REF!</definedName>
    <definedName name="_72EV6_" localSheetId="10">'[1]SA1_起業計画案(新)1'!#REF!</definedName>
    <definedName name="_72EV6_" localSheetId="3">'[1]SA1_起業計画案(新)1'!#REF!</definedName>
    <definedName name="_72EV6_" localSheetId="6">'[1]SA1_起業計画案(新)1'!#REF!</definedName>
    <definedName name="_72EV6_">'[1]SA1_起業計画案(新)1'!#REF!</definedName>
    <definedName name="_73EV8_" localSheetId="7">'[1]SA1_起業計画案(新)1'!#REF!</definedName>
    <definedName name="_73EV8_" localSheetId="9">'[1]SA1_起業計画案(新)1'!#REF!</definedName>
    <definedName name="_73EV8_" localSheetId="8">'[1]SA1_起業計画案(新)1'!#REF!</definedName>
    <definedName name="_73EV8_" localSheetId="10">'[1]SA1_起業計画案(新)1'!#REF!</definedName>
    <definedName name="_73EV8_" localSheetId="3">'[1]SA1_起業計画案(新)1'!#REF!</definedName>
    <definedName name="_73EV8_" localSheetId="6">'[1]SA1_起業計画案(新)1'!#REF!</definedName>
    <definedName name="_73EV8_">'[1]SA1_起業計画案(新)1'!#REF!</definedName>
    <definedName name="_74F10_" localSheetId="7">'[1]SA1_起業計画案(新)1'!#REF!</definedName>
    <definedName name="_74F10_" localSheetId="9">'[1]SA1_起業計画案(新)1'!#REF!</definedName>
    <definedName name="_74F10_" localSheetId="8">'[1]SA1_起業計画案(新)1'!#REF!</definedName>
    <definedName name="_74F10_" localSheetId="10">'[1]SA1_起業計画案(新)1'!#REF!</definedName>
    <definedName name="_74F10_" localSheetId="3">'[1]SA1_起業計画案(新)1'!#REF!</definedName>
    <definedName name="_74F10_" localSheetId="6">'[1]SA1_起業計画案(新)1'!#REF!</definedName>
    <definedName name="_74F10_">'[1]SA1_起業計画案(新)1'!#REF!</definedName>
    <definedName name="_75F14_" localSheetId="7">'[1]SA1_起業計画案(新)1'!#REF!</definedName>
    <definedName name="_75F14_" localSheetId="9">'[1]SA1_起業計画案(新)1'!#REF!</definedName>
    <definedName name="_75F14_" localSheetId="8">'[1]SA1_起業計画案(新)1'!#REF!</definedName>
    <definedName name="_75F14_" localSheetId="10">'[1]SA1_起業計画案(新)1'!#REF!</definedName>
    <definedName name="_75F14_" localSheetId="3">'[1]SA1_起業計画案(新)1'!#REF!</definedName>
    <definedName name="_75F14_" localSheetId="6">'[1]SA1_起業計画案(新)1'!#REF!</definedName>
    <definedName name="_75F14_">'[1]SA1_起業計画案(新)1'!#REF!</definedName>
    <definedName name="_76F2_" localSheetId="7">'[1]SA1_起業計画案(新)1'!#REF!</definedName>
    <definedName name="_76F2_" localSheetId="9">'[1]SA1_起業計画案(新)1'!#REF!</definedName>
    <definedName name="_76F2_" localSheetId="8">'[1]SA1_起業計画案(新)1'!#REF!</definedName>
    <definedName name="_76F2_" localSheetId="10">'[1]SA1_起業計画案(新)1'!#REF!</definedName>
    <definedName name="_76F2_" localSheetId="3">'[1]SA1_起業計画案(新)1'!#REF!</definedName>
    <definedName name="_76F2_" localSheetId="6">'[1]SA1_起業計画案(新)1'!#REF!</definedName>
    <definedName name="_76F2_">'[1]SA1_起業計画案(新)1'!#REF!</definedName>
    <definedName name="_77F20_" localSheetId="7">'[1]SA1_起業計画案(新)1'!#REF!</definedName>
    <definedName name="_77F20_" localSheetId="9">'[1]SA1_起業計画案(新)1'!#REF!</definedName>
    <definedName name="_77F20_" localSheetId="8">'[1]SA1_起業計画案(新)1'!#REF!</definedName>
    <definedName name="_77F20_" localSheetId="10">'[1]SA1_起業計画案(新)1'!#REF!</definedName>
    <definedName name="_77F20_" localSheetId="3">'[1]SA1_起業計画案(新)1'!#REF!</definedName>
    <definedName name="_77F20_" localSheetId="6">'[1]SA1_起業計画案(新)1'!#REF!</definedName>
    <definedName name="_77F20_">'[1]SA1_起業計画案(新)1'!#REF!</definedName>
    <definedName name="_78F25_" localSheetId="7">'[1]SA1_起業計画案(新)1'!#REF!</definedName>
    <definedName name="_78F25_" localSheetId="9">'[1]SA1_起業計画案(新)1'!#REF!</definedName>
    <definedName name="_78F25_" localSheetId="8">'[1]SA1_起業計画案(新)1'!#REF!</definedName>
    <definedName name="_78F25_" localSheetId="10">'[1]SA1_起業計画案(新)1'!#REF!</definedName>
    <definedName name="_78F25_" localSheetId="3">'[1]SA1_起業計画案(新)1'!#REF!</definedName>
    <definedName name="_78F25_" localSheetId="6">'[1]SA1_起業計画案(新)1'!#REF!</definedName>
    <definedName name="_78F25_">'[1]SA1_起業計画案(新)1'!#REF!</definedName>
    <definedName name="_79F30_" localSheetId="7">'[1]SA1_起業計画案(新)1'!#REF!</definedName>
    <definedName name="_79F30_" localSheetId="9">'[1]SA1_起業計画案(新)1'!#REF!</definedName>
    <definedName name="_79F30_" localSheetId="8">'[1]SA1_起業計画案(新)1'!#REF!</definedName>
    <definedName name="_79F30_" localSheetId="10">'[1]SA1_起業計画案(新)1'!#REF!</definedName>
    <definedName name="_79F30_" localSheetId="3">'[1]SA1_起業計画案(新)1'!#REF!</definedName>
    <definedName name="_79F30_" localSheetId="6">'[1]SA1_起業計画案(新)1'!#REF!</definedName>
    <definedName name="_79F30_">'[1]SA1_起業計画案(新)1'!#REF!</definedName>
    <definedName name="_7BM4_" localSheetId="7">'[1]SA1_起業計画案(新)1'!#REF!</definedName>
    <definedName name="_7BM4_" localSheetId="9">'[1]SA1_起業計画案(新)1'!#REF!</definedName>
    <definedName name="_7BM4_" localSheetId="8">'[1]SA1_起業計画案(新)1'!#REF!</definedName>
    <definedName name="_7BM4_" localSheetId="10">'[1]SA1_起業計画案(新)1'!#REF!</definedName>
    <definedName name="_7BM4_" localSheetId="3">'[1]SA1_起業計画案(新)1'!#REF!</definedName>
    <definedName name="_7BM4_" localSheetId="6">'[1]SA1_起業計画案(新)1'!#REF!</definedName>
    <definedName name="_7BM4_">'[1]SA1_起業計画案(新)1'!#REF!</definedName>
    <definedName name="_80F36_" localSheetId="7">'[1]SA1_起業計画案(新)1'!#REF!</definedName>
    <definedName name="_80F36_" localSheetId="9">'[1]SA1_起業計画案(新)1'!#REF!</definedName>
    <definedName name="_80F36_" localSheetId="8">'[1]SA1_起業計画案(新)1'!#REF!</definedName>
    <definedName name="_80F36_" localSheetId="10">'[1]SA1_起業計画案(新)1'!#REF!</definedName>
    <definedName name="_80F36_" localSheetId="3">'[1]SA1_起業計画案(新)1'!#REF!</definedName>
    <definedName name="_80F36_" localSheetId="6">'[1]SA1_起業計画案(新)1'!#REF!</definedName>
    <definedName name="_80F36_">'[1]SA1_起業計画案(新)1'!#REF!</definedName>
    <definedName name="_81F4_" localSheetId="7">'[1]SA1_起業計画案(新)1'!#REF!</definedName>
    <definedName name="_81F4_" localSheetId="9">'[1]SA1_起業計画案(新)1'!#REF!</definedName>
    <definedName name="_81F4_" localSheetId="8">'[1]SA1_起業計画案(新)1'!#REF!</definedName>
    <definedName name="_81F4_" localSheetId="10">'[1]SA1_起業計画案(新)1'!#REF!</definedName>
    <definedName name="_81F4_" localSheetId="3">'[1]SA1_起業計画案(新)1'!#REF!</definedName>
    <definedName name="_81F4_" localSheetId="6">'[1]SA1_起業計画案(新)1'!#REF!</definedName>
    <definedName name="_81F4_">'[1]SA1_起業計画案(新)1'!#REF!</definedName>
    <definedName name="_82F42_" localSheetId="7">'[1]SA1_起業計画案(新)1'!#REF!</definedName>
    <definedName name="_82F42_" localSheetId="9">'[1]SA1_起業計画案(新)1'!#REF!</definedName>
    <definedName name="_82F42_" localSheetId="8">'[1]SA1_起業計画案(新)1'!#REF!</definedName>
    <definedName name="_82F42_" localSheetId="10">'[1]SA1_起業計画案(新)1'!#REF!</definedName>
    <definedName name="_82F42_" localSheetId="3">'[1]SA1_起業計画案(新)1'!#REF!</definedName>
    <definedName name="_82F42_" localSheetId="6">'[1]SA1_起業計画案(新)1'!#REF!</definedName>
    <definedName name="_82F42_">'[1]SA1_起業計画案(新)1'!#REF!</definedName>
    <definedName name="_83F5_" localSheetId="7">'[1]SA1_起業計画案(新)1'!#REF!</definedName>
    <definedName name="_83F5_" localSheetId="9">'[1]SA1_起業計画案(新)1'!#REF!</definedName>
    <definedName name="_83F5_" localSheetId="8">'[1]SA1_起業計画案(新)1'!#REF!</definedName>
    <definedName name="_83F5_" localSheetId="10">'[1]SA1_起業計画案(新)1'!#REF!</definedName>
    <definedName name="_83F5_" localSheetId="3">'[1]SA1_起業計画案(新)1'!#REF!</definedName>
    <definedName name="_83F5_" localSheetId="6">'[1]SA1_起業計画案(新)1'!#REF!</definedName>
    <definedName name="_83F5_">'[1]SA1_起業計画案(新)1'!#REF!</definedName>
    <definedName name="_84F6_" localSheetId="7">'[1]SA1_起業計画案(新)1'!#REF!</definedName>
    <definedName name="_84F6_" localSheetId="9">'[1]SA1_起業計画案(新)1'!#REF!</definedName>
    <definedName name="_84F6_" localSheetId="8">'[1]SA1_起業計画案(新)1'!#REF!</definedName>
    <definedName name="_84F6_" localSheetId="10">'[1]SA1_起業計画案(新)1'!#REF!</definedName>
    <definedName name="_84F6_" localSheetId="3">'[1]SA1_起業計画案(新)1'!#REF!</definedName>
    <definedName name="_84F6_" localSheetId="6">'[1]SA1_起業計画案(新)1'!#REF!</definedName>
    <definedName name="_84F6_">'[1]SA1_起業計画案(新)1'!#REF!</definedName>
    <definedName name="_85F8_" localSheetId="7">'[1]SA1_起業計画案(新)1'!#REF!</definedName>
    <definedName name="_85F8_" localSheetId="9">'[1]SA1_起業計画案(新)1'!#REF!</definedName>
    <definedName name="_85F8_" localSheetId="8">'[1]SA1_起業計画案(新)1'!#REF!</definedName>
    <definedName name="_85F8_" localSheetId="10">'[1]SA1_起業計画案(新)1'!#REF!</definedName>
    <definedName name="_85F8_" localSheetId="3">'[1]SA1_起業計画案(新)1'!#REF!</definedName>
    <definedName name="_85F8_" localSheetId="6">'[1]SA1_起業計画案(新)1'!#REF!</definedName>
    <definedName name="_85F8_">'[1]SA1_起業計画案(新)1'!#REF!</definedName>
    <definedName name="_86FR10_" localSheetId="7">'[1]SA1_起業計画案(新)1'!#REF!</definedName>
    <definedName name="_86FR10_" localSheetId="9">'[1]SA1_起業計画案(新)1'!#REF!</definedName>
    <definedName name="_86FR10_" localSheetId="8">'[1]SA1_起業計画案(新)1'!#REF!</definedName>
    <definedName name="_86FR10_" localSheetId="10">'[1]SA1_起業計画案(新)1'!#REF!</definedName>
    <definedName name="_86FR10_" localSheetId="3">'[1]SA1_起業計画案(新)1'!#REF!</definedName>
    <definedName name="_86FR10_" localSheetId="6">'[1]SA1_起業計画案(新)1'!#REF!</definedName>
    <definedName name="_86FR10_">'[1]SA1_起業計画案(新)1'!#REF!</definedName>
    <definedName name="_87FR14_" localSheetId="7">'[1]SA1_起業計画案(新)1'!#REF!</definedName>
    <definedName name="_87FR14_" localSheetId="9">'[1]SA1_起業計画案(新)1'!#REF!</definedName>
    <definedName name="_87FR14_" localSheetId="8">'[1]SA1_起業計画案(新)1'!#REF!</definedName>
    <definedName name="_87FR14_" localSheetId="10">'[1]SA1_起業計画案(新)1'!#REF!</definedName>
    <definedName name="_87FR14_" localSheetId="3">'[1]SA1_起業計画案(新)1'!#REF!</definedName>
    <definedName name="_87FR14_" localSheetId="6">'[1]SA1_起業計画案(新)1'!#REF!</definedName>
    <definedName name="_87FR14_">'[1]SA1_起業計画案(新)1'!#REF!</definedName>
    <definedName name="_88FR20_" localSheetId="7">'[1]SA1_起業計画案(新)1'!#REF!</definedName>
    <definedName name="_88FR20_" localSheetId="9">'[1]SA1_起業計画案(新)1'!#REF!</definedName>
    <definedName name="_88FR20_" localSheetId="8">'[1]SA1_起業計画案(新)1'!#REF!</definedName>
    <definedName name="_88FR20_" localSheetId="10">'[1]SA1_起業計画案(新)1'!#REF!</definedName>
    <definedName name="_88FR20_" localSheetId="3">'[1]SA1_起業計画案(新)1'!#REF!</definedName>
    <definedName name="_88FR20_" localSheetId="6">'[1]SA1_起業計画案(新)1'!#REF!</definedName>
    <definedName name="_88FR20_">'[1]SA1_起業計画案(新)1'!#REF!</definedName>
    <definedName name="_89FR25_" localSheetId="7">'[1]SA1_起業計画案(新)1'!#REF!</definedName>
    <definedName name="_89FR25_" localSheetId="9">'[1]SA1_起業計画案(新)1'!#REF!</definedName>
    <definedName name="_89FR25_" localSheetId="8">'[1]SA1_起業計画案(新)1'!#REF!</definedName>
    <definedName name="_89FR25_" localSheetId="10">'[1]SA1_起業計画案(新)1'!#REF!</definedName>
    <definedName name="_89FR25_" localSheetId="3">'[1]SA1_起業計画案(新)1'!#REF!</definedName>
    <definedName name="_89FR25_" localSheetId="6">'[1]SA1_起業計画案(新)1'!#REF!</definedName>
    <definedName name="_89FR25_">'[1]SA1_起業計画案(新)1'!#REF!</definedName>
    <definedName name="_8BM42_" localSheetId="7">'[1]SA1_起業計画案(新)1'!#REF!</definedName>
    <definedName name="_8BM42_" localSheetId="9">'[1]SA1_起業計画案(新)1'!#REF!</definedName>
    <definedName name="_8BM42_" localSheetId="8">'[1]SA1_起業計画案(新)1'!#REF!</definedName>
    <definedName name="_8BM42_" localSheetId="10">'[1]SA1_起業計画案(新)1'!#REF!</definedName>
    <definedName name="_8BM42_" localSheetId="3">'[1]SA1_起業計画案(新)1'!#REF!</definedName>
    <definedName name="_8BM42_" localSheetId="6">'[1]SA1_起業計画案(新)1'!#REF!</definedName>
    <definedName name="_8BM42_">'[1]SA1_起業計画案(新)1'!#REF!</definedName>
    <definedName name="_90FR30_" localSheetId="7">'[1]SA1_起業計画案(新)1'!#REF!</definedName>
    <definedName name="_90FR30_" localSheetId="9">'[1]SA1_起業計画案(新)1'!#REF!</definedName>
    <definedName name="_90FR30_" localSheetId="8">'[1]SA1_起業計画案(新)1'!#REF!</definedName>
    <definedName name="_90FR30_" localSheetId="10">'[1]SA1_起業計画案(新)1'!#REF!</definedName>
    <definedName name="_90FR30_" localSheetId="3">'[1]SA1_起業計画案(新)1'!#REF!</definedName>
    <definedName name="_90FR30_" localSheetId="6">'[1]SA1_起業計画案(新)1'!#REF!</definedName>
    <definedName name="_90FR30_">'[1]SA1_起業計画案(新)1'!#REF!</definedName>
    <definedName name="_91FR36_" localSheetId="7">'[1]SA1_起業計画案(新)1'!#REF!</definedName>
    <definedName name="_91FR36_" localSheetId="9">'[1]SA1_起業計画案(新)1'!#REF!</definedName>
    <definedName name="_91FR36_" localSheetId="8">'[1]SA1_起業計画案(新)1'!#REF!</definedName>
    <definedName name="_91FR36_" localSheetId="10">'[1]SA1_起業計画案(新)1'!#REF!</definedName>
    <definedName name="_91FR36_" localSheetId="3">'[1]SA1_起業計画案(新)1'!#REF!</definedName>
    <definedName name="_91FR36_" localSheetId="6">'[1]SA1_起業計画案(新)1'!#REF!</definedName>
    <definedName name="_91FR36_">'[1]SA1_起業計画案(新)1'!#REF!</definedName>
    <definedName name="_92FR4_" localSheetId="7">'[1]SA1_起業計画案(新)1'!#REF!</definedName>
    <definedName name="_92FR4_" localSheetId="9">'[1]SA1_起業計画案(新)1'!#REF!</definedName>
    <definedName name="_92FR4_" localSheetId="8">'[1]SA1_起業計画案(新)1'!#REF!</definedName>
    <definedName name="_92FR4_" localSheetId="10">'[1]SA1_起業計画案(新)1'!#REF!</definedName>
    <definedName name="_92FR4_" localSheetId="3">'[1]SA1_起業計画案(新)1'!#REF!</definedName>
    <definedName name="_92FR4_" localSheetId="6">'[1]SA1_起業計画案(新)1'!#REF!</definedName>
    <definedName name="_92FR4_">'[1]SA1_起業計画案(新)1'!#REF!</definedName>
    <definedName name="_93FR42_" localSheetId="7">'[1]SA1_起業計画案(新)1'!#REF!</definedName>
    <definedName name="_93FR42_" localSheetId="9">'[1]SA1_起業計画案(新)1'!#REF!</definedName>
    <definedName name="_93FR42_" localSheetId="8">'[1]SA1_起業計画案(新)1'!#REF!</definedName>
    <definedName name="_93FR42_" localSheetId="10">'[1]SA1_起業計画案(新)1'!#REF!</definedName>
    <definedName name="_93FR42_" localSheetId="3">'[1]SA1_起業計画案(新)1'!#REF!</definedName>
    <definedName name="_93FR42_" localSheetId="6">'[1]SA1_起業計画案(新)1'!#REF!</definedName>
    <definedName name="_93FR42_">'[1]SA1_起業計画案(新)1'!#REF!</definedName>
    <definedName name="_94FU10_" localSheetId="7">'[1]SA1_起業計画案(新)1'!#REF!</definedName>
    <definedName name="_94FU10_" localSheetId="9">'[1]SA1_起業計画案(新)1'!#REF!</definedName>
    <definedName name="_94FU10_" localSheetId="8">'[1]SA1_起業計画案(新)1'!#REF!</definedName>
    <definedName name="_94FU10_" localSheetId="10">'[1]SA1_起業計画案(新)1'!#REF!</definedName>
    <definedName name="_94FU10_" localSheetId="3">'[1]SA1_起業計画案(新)1'!#REF!</definedName>
    <definedName name="_94FU10_" localSheetId="6">'[1]SA1_起業計画案(新)1'!#REF!</definedName>
    <definedName name="_94FU10_">'[1]SA1_起業計画案(新)1'!#REF!</definedName>
    <definedName name="_95FU14_" localSheetId="7">'[1]SA1_起業計画案(新)1'!#REF!</definedName>
    <definedName name="_95FU14_" localSheetId="9">'[1]SA1_起業計画案(新)1'!#REF!</definedName>
    <definedName name="_95FU14_" localSheetId="8">'[1]SA1_起業計画案(新)1'!#REF!</definedName>
    <definedName name="_95FU14_" localSheetId="10">'[1]SA1_起業計画案(新)1'!#REF!</definedName>
    <definedName name="_95FU14_" localSheetId="3">'[1]SA1_起業計画案(新)1'!#REF!</definedName>
    <definedName name="_95FU14_" localSheetId="6">'[1]SA1_起業計画案(新)1'!#REF!</definedName>
    <definedName name="_95FU14_">'[1]SA1_起業計画案(新)1'!#REF!</definedName>
    <definedName name="_96FU2_" localSheetId="7">'[1]SA1_起業計画案(新)1'!#REF!</definedName>
    <definedName name="_96FU2_" localSheetId="9">'[1]SA1_起業計画案(新)1'!#REF!</definedName>
    <definedName name="_96FU2_" localSheetId="8">'[1]SA1_起業計画案(新)1'!#REF!</definedName>
    <definedName name="_96FU2_" localSheetId="10">'[1]SA1_起業計画案(新)1'!#REF!</definedName>
    <definedName name="_96FU2_" localSheetId="3">'[1]SA1_起業計画案(新)1'!#REF!</definedName>
    <definedName name="_96FU2_" localSheetId="6">'[1]SA1_起業計画案(新)1'!#REF!</definedName>
    <definedName name="_96FU2_">'[1]SA1_起業計画案(新)1'!#REF!</definedName>
    <definedName name="_97FU20_" localSheetId="7">'[1]SA1_起業計画案(新)1'!#REF!</definedName>
    <definedName name="_97FU20_" localSheetId="9">'[1]SA1_起業計画案(新)1'!#REF!</definedName>
    <definedName name="_97FU20_" localSheetId="8">'[1]SA1_起業計画案(新)1'!#REF!</definedName>
    <definedName name="_97FU20_" localSheetId="10">'[1]SA1_起業計画案(新)1'!#REF!</definedName>
    <definedName name="_97FU20_" localSheetId="3">'[1]SA1_起業計画案(新)1'!#REF!</definedName>
    <definedName name="_97FU20_" localSheetId="6">'[1]SA1_起業計画案(新)1'!#REF!</definedName>
    <definedName name="_97FU20_">'[1]SA1_起業計画案(新)1'!#REF!</definedName>
    <definedName name="_98FU25_" localSheetId="7">'[1]SA1_起業計画案(新)1'!#REF!</definedName>
    <definedName name="_98FU25_" localSheetId="9">'[1]SA1_起業計画案(新)1'!#REF!</definedName>
    <definedName name="_98FU25_" localSheetId="8">'[1]SA1_起業計画案(新)1'!#REF!</definedName>
    <definedName name="_98FU25_" localSheetId="10">'[1]SA1_起業計画案(新)1'!#REF!</definedName>
    <definedName name="_98FU25_" localSheetId="3">'[1]SA1_起業計画案(新)1'!#REF!</definedName>
    <definedName name="_98FU25_" localSheetId="6">'[1]SA1_起業計画案(新)1'!#REF!</definedName>
    <definedName name="_98FU25_">'[1]SA1_起業計画案(新)1'!#REF!</definedName>
    <definedName name="_99FU30_" localSheetId="7">'[1]SA1_起業計画案(新)1'!#REF!</definedName>
    <definedName name="_99FU30_" localSheetId="9">'[1]SA1_起業計画案(新)1'!#REF!</definedName>
    <definedName name="_99FU30_" localSheetId="8">'[1]SA1_起業計画案(新)1'!#REF!</definedName>
    <definedName name="_99FU30_" localSheetId="10">'[1]SA1_起業計画案(新)1'!#REF!</definedName>
    <definedName name="_99FU30_" localSheetId="3">'[1]SA1_起業計画案(新)1'!#REF!</definedName>
    <definedName name="_99FU30_" localSheetId="6">'[1]SA1_起業計画案(新)1'!#REF!</definedName>
    <definedName name="_99FU30_">'[1]SA1_起業計画案(新)1'!#REF!</definedName>
    <definedName name="_9BM5_" localSheetId="7">'[1]SA1_起業計画案(新)1'!#REF!</definedName>
    <definedName name="_9BM5_" localSheetId="9">'[1]SA1_起業計画案(新)1'!#REF!</definedName>
    <definedName name="_9BM5_" localSheetId="8">'[1]SA1_起業計画案(新)1'!#REF!</definedName>
    <definedName name="_9BM5_" localSheetId="10">'[1]SA1_起業計画案(新)1'!#REF!</definedName>
    <definedName name="_9BM5_" localSheetId="3">'[1]SA1_起業計画案(新)1'!#REF!</definedName>
    <definedName name="_9BM5_" localSheetId="6">'[1]SA1_起業計画案(新)1'!#REF!</definedName>
    <definedName name="_9BM5_">'[1]SA1_起業計画案(新)1'!#REF!</definedName>
    <definedName name="_BMR10" localSheetId="7">'[1]SA1_起業計画案(新)1'!#REF!</definedName>
    <definedName name="_BMR10" localSheetId="9">'[1]SA1_起業計画案(新)1'!#REF!</definedName>
    <definedName name="_BMR10" localSheetId="8">'[1]SA1_起業計画案(新)1'!#REF!</definedName>
    <definedName name="_BMR10" localSheetId="10">'[1]SA1_起業計画案(新)1'!#REF!</definedName>
    <definedName name="_BMR10" localSheetId="3">'[1]SA1_起業計画案(新)1'!#REF!</definedName>
    <definedName name="_BMR10" localSheetId="6">'[1]SA1_起業計画案(新)1'!#REF!</definedName>
    <definedName name="_BMR10">'[1]SA1_起業計画案(新)1'!#REF!</definedName>
    <definedName name="_BMR14" localSheetId="7">'[1]SA1_起業計画案(新)1'!#REF!</definedName>
    <definedName name="_BMR14" localSheetId="9">'[1]SA1_起業計画案(新)1'!#REF!</definedName>
    <definedName name="_BMR14" localSheetId="8">'[1]SA1_起業計画案(新)1'!#REF!</definedName>
    <definedName name="_BMR14" localSheetId="10">'[1]SA1_起業計画案(新)1'!#REF!</definedName>
    <definedName name="_BMR14" localSheetId="3">'[1]SA1_起業計画案(新)1'!#REF!</definedName>
    <definedName name="_BMR14" localSheetId="6">'[1]SA1_起業計画案(新)1'!#REF!</definedName>
    <definedName name="_BMR14">'[1]SA1_起業計画案(新)1'!#REF!</definedName>
    <definedName name="_BMR20" localSheetId="7">'[1]SA1_起業計画案(新)1'!#REF!</definedName>
    <definedName name="_BMR20" localSheetId="9">'[1]SA1_起業計画案(新)1'!#REF!</definedName>
    <definedName name="_BMR20" localSheetId="8">'[1]SA1_起業計画案(新)1'!#REF!</definedName>
    <definedName name="_BMR20" localSheetId="10">'[1]SA1_起業計画案(新)1'!#REF!</definedName>
    <definedName name="_BMR20" localSheetId="3">'[1]SA1_起業計画案(新)1'!#REF!</definedName>
    <definedName name="_BMR20" localSheetId="6">'[1]SA1_起業計画案(新)1'!#REF!</definedName>
    <definedName name="_BMR20">'[1]SA1_起業計画案(新)1'!#REF!</definedName>
    <definedName name="_BMR25" localSheetId="7">'[1]SA1_起業計画案(新)1'!#REF!</definedName>
    <definedName name="_BMR25" localSheetId="9">'[1]SA1_起業計画案(新)1'!#REF!</definedName>
    <definedName name="_BMR25" localSheetId="8">'[1]SA1_起業計画案(新)1'!#REF!</definedName>
    <definedName name="_BMR25" localSheetId="10">'[1]SA1_起業計画案(新)1'!#REF!</definedName>
    <definedName name="_BMR25" localSheetId="3">'[1]SA1_起業計画案(新)1'!#REF!</definedName>
    <definedName name="_BMR25" localSheetId="6">'[1]SA1_起業計画案(新)1'!#REF!</definedName>
    <definedName name="_BMR25">'[1]SA1_起業計画案(新)1'!#REF!</definedName>
    <definedName name="_BMR30" localSheetId="7">'[1]SA1_起業計画案(新)1'!#REF!</definedName>
    <definedName name="_BMR30" localSheetId="9">'[1]SA1_起業計画案(新)1'!#REF!</definedName>
    <definedName name="_BMR30" localSheetId="8">'[1]SA1_起業計画案(新)1'!#REF!</definedName>
    <definedName name="_BMR30" localSheetId="10">'[1]SA1_起業計画案(新)1'!#REF!</definedName>
    <definedName name="_BMR30" localSheetId="3">'[1]SA1_起業計画案(新)1'!#REF!</definedName>
    <definedName name="_BMR30" localSheetId="6">'[1]SA1_起業計画案(新)1'!#REF!</definedName>
    <definedName name="_BMR30">'[1]SA1_起業計画案(新)1'!#REF!</definedName>
    <definedName name="_BMR36" localSheetId="7">'[1]SA1_起業計画案(新)1'!#REF!</definedName>
    <definedName name="_BMR36" localSheetId="9">'[1]SA1_起業計画案(新)1'!#REF!</definedName>
    <definedName name="_BMR36" localSheetId="8">'[1]SA1_起業計画案(新)1'!#REF!</definedName>
    <definedName name="_BMR36" localSheetId="10">'[1]SA1_起業計画案(新)1'!#REF!</definedName>
    <definedName name="_BMR36" localSheetId="3">'[1]SA1_起業計画案(新)1'!#REF!</definedName>
    <definedName name="_BMR36" localSheetId="6">'[1]SA1_起業計画案(新)1'!#REF!</definedName>
    <definedName name="_BMR36">'[1]SA1_起業計画案(新)1'!#REF!</definedName>
    <definedName name="_BMR4" localSheetId="7">'[1]SA1_起業計画案(新)1'!#REF!</definedName>
    <definedName name="_BMR4" localSheetId="9">'[1]SA1_起業計画案(新)1'!#REF!</definedName>
    <definedName name="_BMR4" localSheetId="8">'[1]SA1_起業計画案(新)1'!#REF!</definedName>
    <definedName name="_BMR4" localSheetId="10">'[1]SA1_起業計画案(新)1'!#REF!</definedName>
    <definedName name="_BMR4" localSheetId="3">'[1]SA1_起業計画案(新)1'!#REF!</definedName>
    <definedName name="_BMR4" localSheetId="6">'[1]SA1_起業計画案(新)1'!#REF!</definedName>
    <definedName name="_BMR4">'[1]SA1_起業計画案(新)1'!#REF!</definedName>
    <definedName name="_BMR42" localSheetId="7">'[1]SA1_起業計画案(新)1'!#REF!</definedName>
    <definedName name="_BMR42" localSheetId="9">'[1]SA1_起業計画案(新)1'!#REF!</definedName>
    <definedName name="_BMR42" localSheetId="8">'[1]SA1_起業計画案(新)1'!#REF!</definedName>
    <definedName name="_BMR42" localSheetId="10">'[1]SA1_起業計画案(新)1'!#REF!</definedName>
    <definedName name="_BMR42" localSheetId="3">'[1]SA1_起業計画案(新)1'!#REF!</definedName>
    <definedName name="_BMR42" localSheetId="6">'[1]SA1_起業計画案(新)1'!#REF!</definedName>
    <definedName name="_BMR42">'[1]SA1_起業計画案(新)1'!#REF!</definedName>
    <definedName name="_CGR10" localSheetId="7">'[1]SA1_起業計画案(新)1'!#REF!</definedName>
    <definedName name="_CGR10" localSheetId="9">'[1]SA1_起業計画案(新)1'!#REF!</definedName>
    <definedName name="_CGR10" localSheetId="8">'[1]SA1_起業計画案(新)1'!#REF!</definedName>
    <definedName name="_CGR10" localSheetId="10">'[1]SA1_起業計画案(新)1'!#REF!</definedName>
    <definedName name="_CGR10" localSheetId="3">'[1]SA1_起業計画案(新)1'!#REF!</definedName>
    <definedName name="_CGR10" localSheetId="6">'[1]SA1_起業計画案(新)1'!#REF!</definedName>
    <definedName name="_CGR10">'[1]SA1_起業計画案(新)1'!#REF!</definedName>
    <definedName name="_CGR14" localSheetId="7">'[1]SA1_起業計画案(新)1'!#REF!</definedName>
    <definedName name="_CGR14" localSheetId="9">'[1]SA1_起業計画案(新)1'!#REF!</definedName>
    <definedName name="_CGR14" localSheetId="8">'[1]SA1_起業計画案(新)1'!#REF!</definedName>
    <definedName name="_CGR14" localSheetId="10">'[1]SA1_起業計画案(新)1'!#REF!</definedName>
    <definedName name="_CGR14" localSheetId="3">'[1]SA1_起業計画案(新)1'!#REF!</definedName>
    <definedName name="_CGR14" localSheetId="6">'[1]SA1_起業計画案(新)1'!#REF!</definedName>
    <definedName name="_CGR14">'[1]SA1_起業計画案(新)1'!#REF!</definedName>
    <definedName name="_CGR20" localSheetId="7">'[1]SA1_起業計画案(新)1'!#REF!</definedName>
    <definedName name="_CGR20" localSheetId="9">'[1]SA1_起業計画案(新)1'!#REF!</definedName>
    <definedName name="_CGR20" localSheetId="8">'[1]SA1_起業計画案(新)1'!#REF!</definedName>
    <definedName name="_CGR20" localSheetId="10">'[1]SA1_起業計画案(新)1'!#REF!</definedName>
    <definedName name="_CGR20" localSheetId="3">'[1]SA1_起業計画案(新)1'!#REF!</definedName>
    <definedName name="_CGR20" localSheetId="6">'[1]SA1_起業計画案(新)1'!#REF!</definedName>
    <definedName name="_CGR20">'[1]SA1_起業計画案(新)1'!#REF!</definedName>
    <definedName name="_CGR25" localSheetId="7">'[1]SA1_起業計画案(新)1'!#REF!</definedName>
    <definedName name="_CGR25" localSheetId="9">'[1]SA1_起業計画案(新)1'!#REF!</definedName>
    <definedName name="_CGR25" localSheetId="8">'[1]SA1_起業計画案(新)1'!#REF!</definedName>
    <definedName name="_CGR25" localSheetId="10">'[1]SA1_起業計画案(新)1'!#REF!</definedName>
    <definedName name="_CGR25" localSheetId="3">'[1]SA1_起業計画案(新)1'!#REF!</definedName>
    <definedName name="_CGR25" localSheetId="6">'[1]SA1_起業計画案(新)1'!#REF!</definedName>
    <definedName name="_CGR25">'[1]SA1_起業計画案(新)1'!#REF!</definedName>
    <definedName name="_CGR30" localSheetId="7">'[1]SA1_起業計画案(新)1'!#REF!</definedName>
    <definedName name="_CGR30" localSheetId="9">'[1]SA1_起業計画案(新)1'!#REF!</definedName>
    <definedName name="_CGR30" localSheetId="8">'[1]SA1_起業計画案(新)1'!#REF!</definedName>
    <definedName name="_CGR30" localSheetId="10">'[1]SA1_起業計画案(新)1'!#REF!</definedName>
    <definedName name="_CGR30" localSheetId="3">'[1]SA1_起業計画案(新)1'!#REF!</definedName>
    <definedName name="_CGR30" localSheetId="6">'[1]SA1_起業計画案(新)1'!#REF!</definedName>
    <definedName name="_CGR30">'[1]SA1_起業計画案(新)1'!#REF!</definedName>
    <definedName name="_CGR36" localSheetId="7">'[1]SA1_起業計画案(新)1'!#REF!</definedName>
    <definedName name="_CGR36" localSheetId="9">'[1]SA1_起業計画案(新)1'!#REF!</definedName>
    <definedName name="_CGR36" localSheetId="8">'[1]SA1_起業計画案(新)1'!#REF!</definedName>
    <definedName name="_CGR36" localSheetId="10">'[1]SA1_起業計画案(新)1'!#REF!</definedName>
    <definedName name="_CGR36" localSheetId="3">'[1]SA1_起業計画案(新)1'!#REF!</definedName>
    <definedName name="_CGR36" localSheetId="6">'[1]SA1_起業計画案(新)1'!#REF!</definedName>
    <definedName name="_CGR36">'[1]SA1_起業計画案(新)1'!#REF!</definedName>
    <definedName name="_CGR4" localSheetId="7">'[1]SA1_起業計画案(新)1'!#REF!</definedName>
    <definedName name="_CGR4" localSheetId="9">'[1]SA1_起業計画案(新)1'!#REF!</definedName>
    <definedName name="_CGR4" localSheetId="8">'[1]SA1_起業計画案(新)1'!#REF!</definedName>
    <definedName name="_CGR4" localSheetId="10">'[1]SA1_起業計画案(新)1'!#REF!</definedName>
    <definedName name="_CGR4" localSheetId="3">'[1]SA1_起業計画案(新)1'!#REF!</definedName>
    <definedName name="_CGR4" localSheetId="6">'[1]SA1_起業計画案(新)1'!#REF!</definedName>
    <definedName name="_CGR4">'[1]SA1_起業計画案(新)1'!#REF!</definedName>
    <definedName name="_CGR42" localSheetId="7">'[1]SA1_起業計画案(新)1'!#REF!</definedName>
    <definedName name="_CGR42" localSheetId="9">'[1]SA1_起業計画案(新)1'!#REF!</definedName>
    <definedName name="_CGR42" localSheetId="8">'[1]SA1_起業計画案(新)1'!#REF!</definedName>
    <definedName name="_CGR42" localSheetId="10">'[1]SA1_起業計画案(新)1'!#REF!</definedName>
    <definedName name="_CGR42" localSheetId="3">'[1]SA1_起業計画案(新)1'!#REF!</definedName>
    <definedName name="_CGR42" localSheetId="6">'[1]SA1_起業計画案(新)1'!#REF!</definedName>
    <definedName name="_CGR42">'[1]SA1_起業計画案(新)1'!#REF!</definedName>
    <definedName name="_EVR10" localSheetId="7">'[1]SA1_起業計画案(新)1'!#REF!</definedName>
    <definedName name="_EVR10" localSheetId="9">'[1]SA1_起業計画案(新)1'!#REF!</definedName>
    <definedName name="_EVR10" localSheetId="8">'[1]SA1_起業計画案(新)1'!#REF!</definedName>
    <definedName name="_EVR10" localSheetId="10">'[1]SA1_起業計画案(新)1'!#REF!</definedName>
    <definedName name="_EVR10" localSheetId="3">'[1]SA1_起業計画案(新)1'!#REF!</definedName>
    <definedName name="_EVR10" localSheetId="6">'[1]SA1_起業計画案(新)1'!#REF!</definedName>
    <definedName name="_EVR10">'[1]SA1_起業計画案(新)1'!#REF!</definedName>
    <definedName name="_EVR14" localSheetId="7">'[1]SA1_起業計画案(新)1'!#REF!</definedName>
    <definedName name="_EVR14" localSheetId="9">'[1]SA1_起業計画案(新)1'!#REF!</definedName>
    <definedName name="_EVR14" localSheetId="8">'[1]SA1_起業計画案(新)1'!#REF!</definedName>
    <definedName name="_EVR14" localSheetId="10">'[1]SA1_起業計画案(新)1'!#REF!</definedName>
    <definedName name="_EVR14" localSheetId="3">'[1]SA1_起業計画案(新)1'!#REF!</definedName>
    <definedName name="_EVR14" localSheetId="6">'[1]SA1_起業計画案(新)1'!#REF!</definedName>
    <definedName name="_EVR14">'[1]SA1_起業計画案(新)1'!#REF!</definedName>
    <definedName name="_EVR20" localSheetId="7">'[1]SA1_起業計画案(新)1'!#REF!</definedName>
    <definedName name="_EVR20" localSheetId="9">'[1]SA1_起業計画案(新)1'!#REF!</definedName>
    <definedName name="_EVR20" localSheetId="8">'[1]SA1_起業計画案(新)1'!#REF!</definedName>
    <definedName name="_EVR20" localSheetId="10">'[1]SA1_起業計画案(新)1'!#REF!</definedName>
    <definedName name="_EVR20" localSheetId="3">'[1]SA1_起業計画案(新)1'!#REF!</definedName>
    <definedName name="_EVR20" localSheetId="6">'[1]SA1_起業計画案(新)1'!#REF!</definedName>
    <definedName name="_EVR20">'[1]SA1_起業計画案(新)1'!#REF!</definedName>
    <definedName name="_EVR25" localSheetId="7">'[1]SA1_起業計画案(新)1'!#REF!</definedName>
    <definedName name="_EVR25" localSheetId="9">'[1]SA1_起業計画案(新)1'!#REF!</definedName>
    <definedName name="_EVR25" localSheetId="8">'[1]SA1_起業計画案(新)1'!#REF!</definedName>
    <definedName name="_EVR25" localSheetId="10">'[1]SA1_起業計画案(新)1'!#REF!</definedName>
    <definedName name="_EVR25" localSheetId="3">'[1]SA1_起業計画案(新)1'!#REF!</definedName>
    <definedName name="_EVR25" localSheetId="6">'[1]SA1_起業計画案(新)1'!#REF!</definedName>
    <definedName name="_EVR25">'[1]SA1_起業計画案(新)1'!#REF!</definedName>
    <definedName name="_EVR30" localSheetId="7">'[1]SA1_起業計画案(新)1'!#REF!</definedName>
    <definedName name="_EVR30" localSheetId="9">'[1]SA1_起業計画案(新)1'!#REF!</definedName>
    <definedName name="_EVR30" localSheetId="8">'[1]SA1_起業計画案(新)1'!#REF!</definedName>
    <definedName name="_EVR30" localSheetId="10">'[1]SA1_起業計画案(新)1'!#REF!</definedName>
    <definedName name="_EVR30" localSheetId="3">'[1]SA1_起業計画案(新)1'!#REF!</definedName>
    <definedName name="_EVR30" localSheetId="6">'[1]SA1_起業計画案(新)1'!#REF!</definedName>
    <definedName name="_EVR30">'[1]SA1_起業計画案(新)1'!#REF!</definedName>
    <definedName name="_EVR36" localSheetId="7">'[1]SA1_起業計画案(新)1'!#REF!</definedName>
    <definedName name="_EVR36" localSheetId="9">'[1]SA1_起業計画案(新)1'!#REF!</definedName>
    <definedName name="_EVR36" localSheetId="8">'[1]SA1_起業計画案(新)1'!#REF!</definedName>
    <definedName name="_EVR36" localSheetId="10">'[1]SA1_起業計画案(新)1'!#REF!</definedName>
    <definedName name="_EVR36" localSheetId="3">'[1]SA1_起業計画案(新)1'!#REF!</definedName>
    <definedName name="_EVR36" localSheetId="6">'[1]SA1_起業計画案(新)1'!#REF!</definedName>
    <definedName name="_EVR36">'[1]SA1_起業計画案(新)1'!#REF!</definedName>
    <definedName name="_EVR4" localSheetId="7">'[1]SA1_起業計画案(新)1'!#REF!</definedName>
    <definedName name="_EVR4" localSheetId="9">'[1]SA1_起業計画案(新)1'!#REF!</definedName>
    <definedName name="_EVR4" localSheetId="8">'[1]SA1_起業計画案(新)1'!#REF!</definedName>
    <definedName name="_EVR4" localSheetId="10">'[1]SA1_起業計画案(新)1'!#REF!</definedName>
    <definedName name="_EVR4" localSheetId="3">'[1]SA1_起業計画案(新)1'!#REF!</definedName>
    <definedName name="_EVR4" localSheetId="6">'[1]SA1_起業計画案(新)1'!#REF!</definedName>
    <definedName name="_EVR4">'[1]SA1_起業計画案(新)1'!#REF!</definedName>
    <definedName name="_EVR42" localSheetId="7">'[1]SA1_起業計画案(新)1'!#REF!</definedName>
    <definedName name="_EVR42" localSheetId="9">'[1]SA1_起業計画案(新)1'!#REF!</definedName>
    <definedName name="_EVR42" localSheetId="8">'[1]SA1_起業計画案(新)1'!#REF!</definedName>
    <definedName name="_EVR42" localSheetId="10">'[1]SA1_起業計画案(新)1'!#REF!</definedName>
    <definedName name="_EVR42" localSheetId="3">'[1]SA1_起業計画案(新)1'!#REF!</definedName>
    <definedName name="_EVR42" localSheetId="6">'[1]SA1_起業計画案(新)1'!#REF!</definedName>
    <definedName name="_EVR42">'[1]SA1_起業計画案(新)1'!#REF!</definedName>
    <definedName name="_xlnm._FilterDatabase" localSheetId="1" hidden="1">'(一)人員與工廠基本資料'!$A$1:$C$31</definedName>
    <definedName name="_xlnm._FilterDatabase" localSheetId="9" hidden="1">'(九). 廢氣洗滌塔規格及操作現況'!$A$1:$C$29</definedName>
    <definedName name="_xlnm._FilterDatabase" localSheetId="8" hidden="1">'(八). 冰水主機冷卻水系統規格及運行現況'!$A$1:$C$31</definedName>
    <definedName name="_FUR10" localSheetId="7">'[1]SA1_起業計画案(新)1'!#REF!</definedName>
    <definedName name="_FUR10" localSheetId="9">'[1]SA1_起業計画案(新)1'!#REF!</definedName>
    <definedName name="_FUR10" localSheetId="8">'[1]SA1_起業計画案(新)1'!#REF!</definedName>
    <definedName name="_FUR10" localSheetId="10">'[1]SA1_起業計画案(新)1'!#REF!</definedName>
    <definedName name="_FUR10" localSheetId="3">'[1]SA1_起業計画案(新)1'!#REF!</definedName>
    <definedName name="_FUR10" localSheetId="6">'[1]SA1_起業計画案(新)1'!#REF!</definedName>
    <definedName name="_FUR10">'[1]SA1_起業計画案(新)1'!#REF!</definedName>
    <definedName name="_FUR14" localSheetId="7">'[1]SA1_起業計画案(新)1'!#REF!</definedName>
    <definedName name="_FUR14" localSheetId="9">'[1]SA1_起業計画案(新)1'!#REF!</definedName>
    <definedName name="_FUR14" localSheetId="8">'[1]SA1_起業計画案(新)1'!#REF!</definedName>
    <definedName name="_FUR14" localSheetId="10">'[1]SA1_起業計画案(新)1'!#REF!</definedName>
    <definedName name="_FUR14" localSheetId="3">'[1]SA1_起業計画案(新)1'!#REF!</definedName>
    <definedName name="_FUR14" localSheetId="6">'[1]SA1_起業計画案(新)1'!#REF!</definedName>
    <definedName name="_FUR14">'[1]SA1_起業計画案(新)1'!#REF!</definedName>
    <definedName name="_FUR20" localSheetId="7">'[1]SA1_起業計画案(新)1'!#REF!</definedName>
    <definedName name="_FUR20" localSheetId="9">'[1]SA1_起業計画案(新)1'!#REF!</definedName>
    <definedName name="_FUR20" localSheetId="8">'[1]SA1_起業計画案(新)1'!#REF!</definedName>
    <definedName name="_FUR20" localSheetId="10">'[1]SA1_起業計画案(新)1'!#REF!</definedName>
    <definedName name="_FUR20" localSheetId="3">'[1]SA1_起業計画案(新)1'!#REF!</definedName>
    <definedName name="_FUR20" localSheetId="6">'[1]SA1_起業計画案(新)1'!#REF!</definedName>
    <definedName name="_FUR20">'[1]SA1_起業計画案(新)1'!#REF!</definedName>
    <definedName name="_FUR25" localSheetId="7">'[1]SA1_起業計画案(新)1'!#REF!</definedName>
    <definedName name="_FUR25" localSheetId="9">'[1]SA1_起業計画案(新)1'!#REF!</definedName>
    <definedName name="_FUR25" localSheetId="8">'[1]SA1_起業計画案(新)1'!#REF!</definedName>
    <definedName name="_FUR25" localSheetId="10">'[1]SA1_起業計画案(新)1'!#REF!</definedName>
    <definedName name="_FUR25" localSheetId="3">'[1]SA1_起業計画案(新)1'!#REF!</definedName>
    <definedName name="_FUR25" localSheetId="6">'[1]SA1_起業計画案(新)1'!#REF!</definedName>
    <definedName name="_FUR25">'[1]SA1_起業計画案(新)1'!#REF!</definedName>
    <definedName name="_FUR30" localSheetId="7">'[1]SA1_起業計画案(新)1'!#REF!</definedName>
    <definedName name="_FUR30" localSheetId="9">'[1]SA1_起業計画案(新)1'!#REF!</definedName>
    <definedName name="_FUR30" localSheetId="8">'[1]SA1_起業計画案(新)1'!#REF!</definedName>
    <definedName name="_FUR30" localSheetId="10">'[1]SA1_起業計画案(新)1'!#REF!</definedName>
    <definedName name="_FUR30" localSheetId="3">'[1]SA1_起業計画案(新)1'!#REF!</definedName>
    <definedName name="_FUR30" localSheetId="6">'[1]SA1_起業計画案(新)1'!#REF!</definedName>
    <definedName name="_FUR30">'[1]SA1_起業計画案(新)1'!#REF!</definedName>
    <definedName name="_FUR36" localSheetId="7">'[1]SA1_起業計画案(新)1'!#REF!</definedName>
    <definedName name="_FUR36" localSheetId="9">'[1]SA1_起業計画案(新)1'!#REF!</definedName>
    <definedName name="_FUR36" localSheetId="8">'[1]SA1_起業計画案(新)1'!#REF!</definedName>
    <definedName name="_FUR36" localSheetId="10">'[1]SA1_起業計画案(新)1'!#REF!</definedName>
    <definedName name="_FUR36" localSheetId="3">'[1]SA1_起業計画案(新)1'!#REF!</definedName>
    <definedName name="_FUR36" localSheetId="6">'[1]SA1_起業計画案(新)1'!#REF!</definedName>
    <definedName name="_FUR36">'[1]SA1_起業計画案(新)1'!#REF!</definedName>
    <definedName name="_FUR4" localSheetId="7">'[1]SA1_起業計画案(新)1'!#REF!</definedName>
    <definedName name="_FUR4" localSheetId="9">'[1]SA1_起業計画案(新)1'!#REF!</definedName>
    <definedName name="_FUR4" localSheetId="8">'[1]SA1_起業計画案(新)1'!#REF!</definedName>
    <definedName name="_FUR4" localSheetId="10">'[1]SA1_起業計画案(新)1'!#REF!</definedName>
    <definedName name="_FUR4" localSheetId="3">'[1]SA1_起業計画案(新)1'!#REF!</definedName>
    <definedName name="_FUR4" localSheetId="6">'[1]SA1_起業計画案(新)1'!#REF!</definedName>
    <definedName name="_FUR4">'[1]SA1_起業計画案(新)1'!#REF!</definedName>
    <definedName name="_FUR42" localSheetId="7">'[1]SA1_起業計画案(新)1'!#REF!</definedName>
    <definedName name="_FUR42" localSheetId="9">'[1]SA1_起業計画案(新)1'!#REF!</definedName>
    <definedName name="_FUR42" localSheetId="8">'[1]SA1_起業計画案(新)1'!#REF!</definedName>
    <definedName name="_FUR42" localSheetId="10">'[1]SA1_起業計画案(新)1'!#REF!</definedName>
    <definedName name="_FUR42" localSheetId="3">'[1]SA1_起業計画案(新)1'!#REF!</definedName>
    <definedName name="_FUR42" localSheetId="6">'[1]SA1_起業計画案(新)1'!#REF!</definedName>
    <definedName name="_FUR42">'[1]SA1_起業計画案(新)1'!#REF!</definedName>
    <definedName name="_LR10" localSheetId="7">'[1]SA1_起業計画案(新)1'!#REF!</definedName>
    <definedName name="_LR10" localSheetId="9">'[1]SA1_起業計画案(新)1'!#REF!</definedName>
    <definedName name="_LR10" localSheetId="8">'[1]SA1_起業計画案(新)1'!#REF!</definedName>
    <definedName name="_LR10" localSheetId="10">'[1]SA1_起業計画案(新)1'!#REF!</definedName>
    <definedName name="_LR10" localSheetId="3">'[1]SA1_起業計画案(新)1'!#REF!</definedName>
    <definedName name="_LR10" localSheetId="6">'[1]SA1_起業計画案(新)1'!#REF!</definedName>
    <definedName name="_LR10">'[1]SA1_起業計画案(新)1'!#REF!</definedName>
    <definedName name="_LR14" localSheetId="7">'[1]SA1_起業計画案(新)1'!#REF!</definedName>
    <definedName name="_LR14" localSheetId="9">'[1]SA1_起業計画案(新)1'!#REF!</definedName>
    <definedName name="_LR14" localSheetId="8">'[1]SA1_起業計画案(新)1'!#REF!</definedName>
    <definedName name="_LR14" localSheetId="10">'[1]SA1_起業計画案(新)1'!#REF!</definedName>
    <definedName name="_LR14" localSheetId="3">'[1]SA1_起業計画案(新)1'!#REF!</definedName>
    <definedName name="_LR14" localSheetId="6">'[1]SA1_起業計画案(新)1'!#REF!</definedName>
    <definedName name="_LR14">'[1]SA1_起業計画案(新)1'!#REF!</definedName>
    <definedName name="_LR20" localSheetId="7">'[1]SA1_起業計画案(新)1'!#REF!</definedName>
    <definedName name="_LR20" localSheetId="9">'[1]SA1_起業計画案(新)1'!#REF!</definedName>
    <definedName name="_LR20" localSheetId="8">'[1]SA1_起業計画案(新)1'!#REF!</definedName>
    <definedName name="_LR20" localSheetId="10">'[1]SA1_起業計画案(新)1'!#REF!</definedName>
    <definedName name="_LR20" localSheetId="3">'[1]SA1_起業計画案(新)1'!#REF!</definedName>
    <definedName name="_LR20" localSheetId="6">'[1]SA1_起業計画案(新)1'!#REF!</definedName>
    <definedName name="_LR20">'[1]SA1_起業計画案(新)1'!#REF!</definedName>
    <definedName name="_LR25" localSheetId="7">'[1]SA1_起業計画案(新)1'!#REF!</definedName>
    <definedName name="_LR25" localSheetId="9">'[1]SA1_起業計画案(新)1'!#REF!</definedName>
    <definedName name="_LR25" localSheetId="8">'[1]SA1_起業計画案(新)1'!#REF!</definedName>
    <definedName name="_LR25" localSheetId="10">'[1]SA1_起業計画案(新)1'!#REF!</definedName>
    <definedName name="_LR25" localSheetId="3">'[1]SA1_起業計画案(新)1'!#REF!</definedName>
    <definedName name="_LR25" localSheetId="6">'[1]SA1_起業計画案(新)1'!#REF!</definedName>
    <definedName name="_LR25">'[1]SA1_起業計画案(新)1'!#REF!</definedName>
    <definedName name="_LR30" localSheetId="7">'[1]SA1_起業計画案(新)1'!#REF!</definedName>
    <definedName name="_LR30" localSheetId="9">'[1]SA1_起業計画案(新)1'!#REF!</definedName>
    <definedName name="_LR30" localSheetId="8">'[1]SA1_起業計画案(新)1'!#REF!</definedName>
    <definedName name="_LR30" localSheetId="10">'[1]SA1_起業計画案(新)1'!#REF!</definedName>
    <definedName name="_LR30" localSheetId="3">'[1]SA1_起業計画案(新)1'!#REF!</definedName>
    <definedName name="_LR30" localSheetId="6">'[1]SA1_起業計画案(新)1'!#REF!</definedName>
    <definedName name="_LR30">'[1]SA1_起業計画案(新)1'!#REF!</definedName>
    <definedName name="_LR36" localSheetId="7">'[1]SA1_起業計画案(新)1'!#REF!</definedName>
    <definedName name="_LR36" localSheetId="9">'[1]SA1_起業計画案(新)1'!#REF!</definedName>
    <definedName name="_LR36" localSheetId="8">'[1]SA1_起業計画案(新)1'!#REF!</definedName>
    <definedName name="_LR36" localSheetId="10">'[1]SA1_起業計画案(新)1'!#REF!</definedName>
    <definedName name="_LR36" localSheetId="3">'[1]SA1_起業計画案(新)1'!#REF!</definedName>
    <definedName name="_LR36" localSheetId="6">'[1]SA1_起業計画案(新)1'!#REF!</definedName>
    <definedName name="_LR36">'[1]SA1_起業計画案(新)1'!#REF!</definedName>
    <definedName name="_LR4" localSheetId="7">'[1]SA1_起業計画案(新)1'!#REF!</definedName>
    <definedName name="_LR4" localSheetId="9">'[1]SA1_起業計画案(新)1'!#REF!</definedName>
    <definedName name="_LR4" localSheetId="8">'[1]SA1_起業計画案(新)1'!#REF!</definedName>
    <definedName name="_LR4" localSheetId="10">'[1]SA1_起業計画案(新)1'!#REF!</definedName>
    <definedName name="_LR4" localSheetId="3">'[1]SA1_起業計画案(新)1'!#REF!</definedName>
    <definedName name="_LR4" localSheetId="6">'[1]SA1_起業計画案(新)1'!#REF!</definedName>
    <definedName name="_LR4">'[1]SA1_起業計画案(新)1'!#REF!</definedName>
    <definedName name="_LR42" localSheetId="7">'[1]SA1_起業計画案(新)1'!#REF!</definedName>
    <definedName name="_LR42" localSheetId="9">'[1]SA1_起業計画案(新)1'!#REF!</definedName>
    <definedName name="_LR42" localSheetId="8">'[1]SA1_起業計画案(新)1'!#REF!</definedName>
    <definedName name="_LR42" localSheetId="10">'[1]SA1_起業計画案(新)1'!#REF!</definedName>
    <definedName name="_LR42" localSheetId="3">'[1]SA1_起業計画案(新)1'!#REF!</definedName>
    <definedName name="_LR42" localSheetId="6">'[1]SA1_起業計画案(新)1'!#REF!</definedName>
    <definedName name="_LR42">'[1]SA1_起業計画案(新)1'!#REF!</definedName>
    <definedName name="_OT10" localSheetId="7">'[1]SA1_起業計画案(新)1'!#REF!</definedName>
    <definedName name="_OT10" localSheetId="9">'[1]SA1_起業計画案(新)1'!#REF!</definedName>
    <definedName name="_OT10" localSheetId="8">'[1]SA1_起業計画案(新)1'!#REF!</definedName>
    <definedName name="_OT10" localSheetId="10">'[1]SA1_起業計画案(新)1'!#REF!</definedName>
    <definedName name="_OT10" localSheetId="3">'[1]SA1_起業計画案(新)1'!#REF!</definedName>
    <definedName name="_OT10" localSheetId="6">'[1]SA1_起業計画案(新)1'!#REF!</definedName>
    <definedName name="_OT10">'[1]SA1_起業計画案(新)1'!#REF!</definedName>
    <definedName name="_OT14" localSheetId="7">'[1]SA1_起業計画案(新)1'!#REF!</definedName>
    <definedName name="_OT14" localSheetId="9">'[1]SA1_起業計画案(新)1'!#REF!</definedName>
    <definedName name="_OT14" localSheetId="8">'[1]SA1_起業計画案(新)1'!#REF!</definedName>
    <definedName name="_OT14" localSheetId="10">'[1]SA1_起業計画案(新)1'!#REF!</definedName>
    <definedName name="_OT14" localSheetId="3">'[1]SA1_起業計画案(新)1'!#REF!</definedName>
    <definedName name="_OT14" localSheetId="6">'[1]SA1_起業計画案(新)1'!#REF!</definedName>
    <definedName name="_OT14">'[1]SA1_起業計画案(新)1'!#REF!</definedName>
    <definedName name="_OT2" localSheetId="7">'[1]SA1_起業計画案(新)1'!#REF!</definedName>
    <definedName name="_OT2" localSheetId="9">'[1]SA1_起業計画案(新)1'!#REF!</definedName>
    <definedName name="_OT2" localSheetId="8">'[1]SA1_起業計画案(新)1'!#REF!</definedName>
    <definedName name="_OT2" localSheetId="10">'[1]SA1_起業計画案(新)1'!#REF!</definedName>
    <definedName name="_OT2" localSheetId="3">'[1]SA1_起業計画案(新)1'!#REF!</definedName>
    <definedName name="_OT2" localSheetId="6">'[1]SA1_起業計画案(新)1'!#REF!</definedName>
    <definedName name="_OT2">'[1]SA1_起業計画案(新)1'!#REF!</definedName>
    <definedName name="_OT20" localSheetId="7">'[1]SA1_起業計画案(新)1'!#REF!</definedName>
    <definedName name="_OT20" localSheetId="9">'[1]SA1_起業計画案(新)1'!#REF!</definedName>
    <definedName name="_OT20" localSheetId="8">'[1]SA1_起業計画案(新)1'!#REF!</definedName>
    <definedName name="_OT20" localSheetId="10">'[1]SA1_起業計画案(新)1'!#REF!</definedName>
    <definedName name="_OT20" localSheetId="3">'[1]SA1_起業計画案(新)1'!#REF!</definedName>
    <definedName name="_OT20" localSheetId="6">'[1]SA1_起業計画案(新)1'!#REF!</definedName>
    <definedName name="_OT20">'[1]SA1_起業計画案(新)1'!#REF!</definedName>
    <definedName name="_OT25" localSheetId="7">'[1]SA1_起業計画案(新)1'!#REF!</definedName>
    <definedName name="_OT25" localSheetId="9">'[1]SA1_起業計画案(新)1'!#REF!</definedName>
    <definedName name="_OT25" localSheetId="8">'[1]SA1_起業計画案(新)1'!#REF!</definedName>
    <definedName name="_OT25" localSheetId="10">'[1]SA1_起業計画案(新)1'!#REF!</definedName>
    <definedName name="_OT25" localSheetId="3">'[1]SA1_起業計画案(新)1'!#REF!</definedName>
    <definedName name="_OT25" localSheetId="6">'[1]SA1_起業計画案(新)1'!#REF!</definedName>
    <definedName name="_OT25">'[1]SA1_起業計画案(新)1'!#REF!</definedName>
    <definedName name="_OT30" localSheetId="7">'[1]SA1_起業計画案(新)1'!#REF!</definedName>
    <definedName name="_OT30" localSheetId="9">'[1]SA1_起業計画案(新)1'!#REF!</definedName>
    <definedName name="_OT30" localSheetId="8">'[1]SA1_起業計画案(新)1'!#REF!</definedName>
    <definedName name="_OT30" localSheetId="10">'[1]SA1_起業計画案(新)1'!#REF!</definedName>
    <definedName name="_OT30" localSheetId="3">'[1]SA1_起業計画案(新)1'!#REF!</definedName>
    <definedName name="_OT30" localSheetId="6">'[1]SA1_起業計画案(新)1'!#REF!</definedName>
    <definedName name="_OT30">'[1]SA1_起業計画案(新)1'!#REF!</definedName>
    <definedName name="_OT36" localSheetId="7">'[1]SA1_起業計画案(新)1'!#REF!</definedName>
    <definedName name="_OT36" localSheetId="9">'[1]SA1_起業計画案(新)1'!#REF!</definedName>
    <definedName name="_OT36" localSheetId="8">'[1]SA1_起業計画案(新)1'!#REF!</definedName>
    <definedName name="_OT36" localSheetId="10">'[1]SA1_起業計画案(新)1'!#REF!</definedName>
    <definedName name="_OT36" localSheetId="3">'[1]SA1_起業計画案(新)1'!#REF!</definedName>
    <definedName name="_OT36" localSheetId="6">'[1]SA1_起業計画案(新)1'!#REF!</definedName>
    <definedName name="_OT36">'[1]SA1_起業計画案(新)1'!#REF!</definedName>
    <definedName name="_OT4" localSheetId="7">'[1]SA1_起業計画案(新)1'!#REF!</definedName>
    <definedName name="_OT4" localSheetId="9">'[1]SA1_起業計画案(新)1'!#REF!</definedName>
    <definedName name="_OT4" localSheetId="8">'[1]SA1_起業計画案(新)1'!#REF!</definedName>
    <definedName name="_OT4" localSheetId="10">'[1]SA1_起業計画案(新)1'!#REF!</definedName>
    <definedName name="_OT4" localSheetId="3">'[1]SA1_起業計画案(新)1'!#REF!</definedName>
    <definedName name="_OT4" localSheetId="6">'[1]SA1_起業計画案(新)1'!#REF!</definedName>
    <definedName name="_OT4">'[1]SA1_起業計画案(新)1'!#REF!</definedName>
    <definedName name="_OT42" localSheetId="7">'[1]SA1_起業計画案(新)1'!#REF!</definedName>
    <definedName name="_OT42" localSheetId="9">'[1]SA1_起業計画案(新)1'!#REF!</definedName>
    <definedName name="_OT42" localSheetId="8">'[1]SA1_起業計画案(新)1'!#REF!</definedName>
    <definedName name="_OT42" localSheetId="10">'[1]SA1_起業計画案(新)1'!#REF!</definedName>
    <definedName name="_OT42" localSheetId="3">'[1]SA1_起業計画案(新)1'!#REF!</definedName>
    <definedName name="_OT42" localSheetId="6">'[1]SA1_起業計画案(新)1'!#REF!</definedName>
    <definedName name="_OT42">'[1]SA1_起業計画案(新)1'!#REF!</definedName>
    <definedName name="_OT5" localSheetId="7">'[1]SA1_起業計画案(新)1'!#REF!</definedName>
    <definedName name="_OT5" localSheetId="9">'[1]SA1_起業計画案(新)1'!#REF!</definedName>
    <definedName name="_OT5" localSheetId="8">'[1]SA1_起業計画案(新)1'!#REF!</definedName>
    <definedName name="_OT5" localSheetId="10">'[1]SA1_起業計画案(新)1'!#REF!</definedName>
    <definedName name="_OT5" localSheetId="3">'[1]SA1_起業計画案(新)1'!#REF!</definedName>
    <definedName name="_OT5" localSheetId="6">'[1]SA1_起業計画案(新)1'!#REF!</definedName>
    <definedName name="_OT5">'[1]SA1_起業計画案(新)1'!#REF!</definedName>
    <definedName name="_OT6" localSheetId="7">'[1]SA1_起業計画案(新)1'!#REF!</definedName>
    <definedName name="_OT6" localSheetId="9">'[1]SA1_起業計画案(新)1'!#REF!</definedName>
    <definedName name="_OT6" localSheetId="8">'[1]SA1_起業計画案(新)1'!#REF!</definedName>
    <definedName name="_OT6" localSheetId="10">'[1]SA1_起業計画案(新)1'!#REF!</definedName>
    <definedName name="_OT6" localSheetId="3">'[1]SA1_起業計画案(新)1'!#REF!</definedName>
    <definedName name="_OT6" localSheetId="6">'[1]SA1_起業計画案(新)1'!#REF!</definedName>
    <definedName name="_OT6">'[1]SA1_起業計画案(新)1'!#REF!</definedName>
    <definedName name="_OT8" localSheetId="7">'[1]SA1_起業計画案(新)1'!#REF!</definedName>
    <definedName name="_OT8" localSheetId="9">'[1]SA1_起業計画案(新)1'!#REF!</definedName>
    <definedName name="_OT8" localSheetId="8">'[1]SA1_起業計画案(新)1'!#REF!</definedName>
    <definedName name="_OT8" localSheetId="10">'[1]SA1_起業計画案(新)1'!#REF!</definedName>
    <definedName name="_OT8" localSheetId="3">'[1]SA1_起業計画案(新)1'!#REF!</definedName>
    <definedName name="_OT8" localSheetId="6">'[1]SA1_起業計画案(新)1'!#REF!</definedName>
    <definedName name="_OT8">'[1]SA1_起業計画案(新)1'!#REF!</definedName>
    <definedName name="_OTR10" localSheetId="7">'[1]SA1_起業計画案(新)1'!#REF!</definedName>
    <definedName name="_OTR10" localSheetId="9">'[1]SA1_起業計画案(新)1'!#REF!</definedName>
    <definedName name="_OTR10" localSheetId="8">'[1]SA1_起業計画案(新)1'!#REF!</definedName>
    <definedName name="_OTR10" localSheetId="10">'[1]SA1_起業計画案(新)1'!#REF!</definedName>
    <definedName name="_OTR10" localSheetId="3">'[1]SA1_起業計画案(新)1'!#REF!</definedName>
    <definedName name="_OTR10" localSheetId="6">'[1]SA1_起業計画案(新)1'!#REF!</definedName>
    <definedName name="_OTR10">'[1]SA1_起業計画案(新)1'!#REF!</definedName>
    <definedName name="_OTR14" localSheetId="7">'[1]SA1_起業計画案(新)1'!#REF!</definedName>
    <definedName name="_OTR14" localSheetId="9">'[1]SA1_起業計画案(新)1'!#REF!</definedName>
    <definedName name="_OTR14" localSheetId="8">'[1]SA1_起業計画案(新)1'!#REF!</definedName>
    <definedName name="_OTR14" localSheetId="10">'[1]SA1_起業計画案(新)1'!#REF!</definedName>
    <definedName name="_OTR14" localSheetId="3">'[1]SA1_起業計画案(新)1'!#REF!</definedName>
    <definedName name="_OTR14" localSheetId="6">'[1]SA1_起業計画案(新)1'!#REF!</definedName>
    <definedName name="_OTR14">'[1]SA1_起業計画案(新)1'!#REF!</definedName>
    <definedName name="_OTR20" localSheetId="7">'[1]SA1_起業計画案(新)1'!#REF!</definedName>
    <definedName name="_OTR20" localSheetId="9">'[1]SA1_起業計画案(新)1'!#REF!</definedName>
    <definedName name="_OTR20" localSheetId="8">'[1]SA1_起業計画案(新)1'!#REF!</definedName>
    <definedName name="_OTR20" localSheetId="10">'[1]SA1_起業計画案(新)1'!#REF!</definedName>
    <definedName name="_OTR20" localSheetId="3">'[1]SA1_起業計画案(新)1'!#REF!</definedName>
    <definedName name="_OTR20" localSheetId="6">'[1]SA1_起業計画案(新)1'!#REF!</definedName>
    <definedName name="_OTR20">'[1]SA1_起業計画案(新)1'!#REF!</definedName>
    <definedName name="_OTR25" localSheetId="7">'[1]SA1_起業計画案(新)1'!#REF!</definedName>
    <definedName name="_OTR25" localSheetId="9">'[1]SA1_起業計画案(新)1'!#REF!</definedName>
    <definedName name="_OTR25" localSheetId="8">'[1]SA1_起業計画案(新)1'!#REF!</definedName>
    <definedName name="_OTR25" localSheetId="10">'[1]SA1_起業計画案(新)1'!#REF!</definedName>
    <definedName name="_OTR25" localSheetId="3">'[1]SA1_起業計画案(新)1'!#REF!</definedName>
    <definedName name="_OTR25" localSheetId="6">'[1]SA1_起業計画案(新)1'!#REF!</definedName>
    <definedName name="_OTR25">'[1]SA1_起業計画案(新)1'!#REF!</definedName>
    <definedName name="_OTR30" localSheetId="7">'[1]SA1_起業計画案(新)1'!#REF!</definedName>
    <definedName name="_OTR30" localSheetId="9">'[1]SA1_起業計画案(新)1'!#REF!</definedName>
    <definedName name="_OTR30" localSheetId="8">'[1]SA1_起業計画案(新)1'!#REF!</definedName>
    <definedName name="_OTR30" localSheetId="10">'[1]SA1_起業計画案(新)1'!#REF!</definedName>
    <definedName name="_OTR30" localSheetId="3">'[1]SA1_起業計画案(新)1'!#REF!</definedName>
    <definedName name="_OTR30" localSheetId="6">'[1]SA1_起業計画案(新)1'!#REF!</definedName>
    <definedName name="_OTR30">'[1]SA1_起業計画案(新)1'!#REF!</definedName>
    <definedName name="_OTR36" localSheetId="7">'[1]SA1_起業計画案(新)1'!#REF!</definedName>
    <definedName name="_OTR36" localSheetId="9">'[1]SA1_起業計画案(新)1'!#REF!</definedName>
    <definedName name="_OTR36" localSheetId="8">'[1]SA1_起業計画案(新)1'!#REF!</definedName>
    <definedName name="_OTR36" localSheetId="10">'[1]SA1_起業計画案(新)1'!#REF!</definedName>
    <definedName name="_OTR36" localSheetId="3">'[1]SA1_起業計画案(新)1'!#REF!</definedName>
    <definedName name="_OTR36" localSheetId="6">'[1]SA1_起業計画案(新)1'!#REF!</definedName>
    <definedName name="_OTR36">'[1]SA1_起業計画案(新)1'!#REF!</definedName>
    <definedName name="_OTR4" localSheetId="7">'[1]SA1_起業計画案(新)1'!#REF!</definedName>
    <definedName name="_OTR4" localSheetId="9">'[1]SA1_起業計画案(新)1'!#REF!</definedName>
    <definedName name="_OTR4" localSheetId="8">'[1]SA1_起業計画案(新)1'!#REF!</definedName>
    <definedName name="_OTR4" localSheetId="10">'[1]SA1_起業計画案(新)1'!#REF!</definedName>
    <definedName name="_OTR4" localSheetId="3">'[1]SA1_起業計画案(新)1'!#REF!</definedName>
    <definedName name="_OTR4" localSheetId="6">'[1]SA1_起業計画案(新)1'!#REF!</definedName>
    <definedName name="_OTR4">'[1]SA1_起業計画案(新)1'!#REF!</definedName>
    <definedName name="_OTR42" localSheetId="7">'[1]SA1_起業計画案(新)1'!#REF!</definedName>
    <definedName name="_OTR42" localSheetId="9">'[1]SA1_起業計画案(新)1'!#REF!</definedName>
    <definedName name="_OTR42" localSheetId="8">'[1]SA1_起業計画案(新)1'!#REF!</definedName>
    <definedName name="_OTR42" localSheetId="10">'[1]SA1_起業計画案(新)1'!#REF!</definedName>
    <definedName name="_OTR42" localSheetId="3">'[1]SA1_起業計画案(新)1'!#REF!</definedName>
    <definedName name="_OTR42" localSheetId="6">'[1]SA1_起業計画案(新)1'!#REF!</definedName>
    <definedName name="_OTR42">'[1]SA1_起業計画案(新)1'!#REF!</definedName>
    <definedName name="_PP1" localSheetId="7">'[1]SA1_起業計画案(新)1'!#REF!</definedName>
    <definedName name="_PP1" localSheetId="9">'[1]SA1_起業計画案(新)1'!#REF!</definedName>
    <definedName name="_PP1" localSheetId="8">'[1]SA1_起業計画案(新)1'!#REF!</definedName>
    <definedName name="_PP1" localSheetId="10">'[1]SA1_起業計画案(新)1'!#REF!</definedName>
    <definedName name="_PP1" localSheetId="3">'[1]SA1_起業計画案(新)1'!#REF!</definedName>
    <definedName name="_PP1" localSheetId="6">'[1]SA1_起業計画案(新)1'!#REF!</definedName>
    <definedName name="_PP1">'[1]SA1_起業計画案(新)1'!#REF!</definedName>
    <definedName name="_PP11" localSheetId="7">'[1]SA1_起業計画案(新)1'!#REF!</definedName>
    <definedName name="_PP11" localSheetId="9">'[1]SA1_起業計画案(新)1'!#REF!</definedName>
    <definedName name="_PP11" localSheetId="8">'[1]SA1_起業計画案(新)1'!#REF!</definedName>
    <definedName name="_PP11" localSheetId="10">'[1]SA1_起業計画案(新)1'!#REF!</definedName>
    <definedName name="_PP11" localSheetId="3">'[1]SA1_起業計画案(新)1'!#REF!</definedName>
    <definedName name="_PP11" localSheetId="6">'[1]SA1_起業計画案(新)1'!#REF!</definedName>
    <definedName name="_PP11">'[1]SA1_起業計画案(新)1'!#REF!</definedName>
    <definedName name="_PP12" localSheetId="7">'[1]SA1_起業計画案(新)1'!#REF!</definedName>
    <definedName name="_PP12" localSheetId="9">'[1]SA1_起業計画案(新)1'!#REF!</definedName>
    <definedName name="_PP12" localSheetId="8">'[1]SA1_起業計画案(新)1'!#REF!</definedName>
    <definedName name="_PP12" localSheetId="10">'[1]SA1_起業計画案(新)1'!#REF!</definedName>
    <definedName name="_PP12" localSheetId="3">'[1]SA1_起業計画案(新)1'!#REF!</definedName>
    <definedName name="_PP12" localSheetId="6">'[1]SA1_起業計画案(新)1'!#REF!</definedName>
    <definedName name="_PP12">'[1]SA1_起業計画案(新)1'!#REF!</definedName>
    <definedName name="_PP13" localSheetId="7">'[1]SA1_起業計画案(新)1'!#REF!</definedName>
    <definedName name="_PP13" localSheetId="9">'[1]SA1_起業計画案(新)1'!#REF!</definedName>
    <definedName name="_PP13" localSheetId="8">'[1]SA1_起業計画案(新)1'!#REF!</definedName>
    <definedName name="_PP13" localSheetId="10">'[1]SA1_起業計画案(新)1'!#REF!</definedName>
    <definedName name="_PP13" localSheetId="3">'[1]SA1_起業計画案(新)1'!#REF!</definedName>
    <definedName name="_PP13" localSheetId="6">'[1]SA1_起業計画案(新)1'!#REF!</definedName>
    <definedName name="_PP13">'[1]SA1_起業計画案(新)1'!#REF!</definedName>
    <definedName name="_PP14" localSheetId="7">'[1]SA1_起業計画案(新)1'!#REF!</definedName>
    <definedName name="_PP14" localSheetId="9">'[1]SA1_起業計画案(新)1'!#REF!</definedName>
    <definedName name="_PP14" localSheetId="8">'[1]SA1_起業計画案(新)1'!#REF!</definedName>
    <definedName name="_PP14" localSheetId="10">'[1]SA1_起業計画案(新)1'!#REF!</definedName>
    <definedName name="_PP14" localSheetId="3">'[1]SA1_起業計画案(新)1'!#REF!</definedName>
    <definedName name="_PP14" localSheetId="6">'[1]SA1_起業計画案(新)1'!#REF!</definedName>
    <definedName name="_PP14">'[1]SA1_起業計画案(新)1'!#REF!</definedName>
    <definedName name="_PP2" localSheetId="7">'[1]SA1_起業計画案(新)1'!#REF!</definedName>
    <definedName name="_PP2" localSheetId="9">'[1]SA1_起業計画案(新)1'!#REF!</definedName>
    <definedName name="_PP2" localSheetId="8">'[1]SA1_起業計画案(新)1'!#REF!</definedName>
    <definedName name="_PP2" localSheetId="10">'[1]SA1_起業計画案(新)1'!#REF!</definedName>
    <definedName name="_PP2" localSheetId="3">'[1]SA1_起業計画案(新)1'!#REF!</definedName>
    <definedName name="_PP2" localSheetId="6">'[1]SA1_起業計画案(新)1'!#REF!</definedName>
    <definedName name="_PP2">'[1]SA1_起業計画案(新)1'!#REF!</definedName>
    <definedName name="_PP3" localSheetId="7">'[1]SA1_起業計画案(新)1'!#REF!</definedName>
    <definedName name="_PP3" localSheetId="9">'[1]SA1_起業計画案(新)1'!#REF!</definedName>
    <definedName name="_PP3" localSheetId="8">'[1]SA1_起業計画案(新)1'!#REF!</definedName>
    <definedName name="_PP3" localSheetId="10">'[1]SA1_起業計画案(新)1'!#REF!</definedName>
    <definedName name="_PP3" localSheetId="3">'[1]SA1_起業計画案(新)1'!#REF!</definedName>
    <definedName name="_PP3" localSheetId="6">'[1]SA1_起業計画案(新)1'!#REF!</definedName>
    <definedName name="_PP3">'[1]SA1_起業計画案(新)1'!#REF!</definedName>
    <definedName name="_PP4" localSheetId="7">'[1]SA1_起業計画案(新)1'!#REF!</definedName>
    <definedName name="_PP4" localSheetId="9">'[1]SA1_起業計画案(新)1'!#REF!</definedName>
    <definedName name="_PP4" localSheetId="8">'[1]SA1_起業計画案(新)1'!#REF!</definedName>
    <definedName name="_PP4" localSheetId="10">'[1]SA1_起業計画案(新)1'!#REF!</definedName>
    <definedName name="_PP4" localSheetId="3">'[1]SA1_起業計画案(新)1'!#REF!</definedName>
    <definedName name="_PP4" localSheetId="6">'[1]SA1_起業計画案(新)1'!#REF!</definedName>
    <definedName name="_PP4">'[1]SA1_起業計画案(新)1'!#REF!</definedName>
    <definedName name="_PP5" localSheetId="7">'[1]SA1_起業計画案(新)1'!#REF!</definedName>
    <definedName name="_PP5" localSheetId="9">'[1]SA1_起業計画案(新)1'!#REF!</definedName>
    <definedName name="_PP5" localSheetId="8">'[1]SA1_起業計画案(新)1'!#REF!</definedName>
    <definedName name="_PP5" localSheetId="10">'[1]SA1_起業計画案(新)1'!#REF!</definedName>
    <definedName name="_PP5" localSheetId="3">'[1]SA1_起業計画案(新)1'!#REF!</definedName>
    <definedName name="_PP5" localSheetId="6">'[1]SA1_起業計画案(新)1'!#REF!</definedName>
    <definedName name="_PP5">'[1]SA1_起業計画案(新)1'!#REF!</definedName>
    <definedName name="_PP6" localSheetId="7">'[1]SA1_起業計画案(新)1'!#REF!</definedName>
    <definedName name="_PP6" localSheetId="9">'[1]SA1_起業計画案(新)1'!#REF!</definedName>
    <definedName name="_PP6" localSheetId="8">'[1]SA1_起業計画案(新)1'!#REF!</definedName>
    <definedName name="_PP6" localSheetId="10">'[1]SA1_起業計画案(新)1'!#REF!</definedName>
    <definedName name="_PP6" localSheetId="3">'[1]SA1_起業計画案(新)1'!#REF!</definedName>
    <definedName name="_PP6" localSheetId="6">'[1]SA1_起業計画案(新)1'!#REF!</definedName>
    <definedName name="_PP6">'[1]SA1_起業計画案(新)1'!#REF!</definedName>
    <definedName name="_PP7" localSheetId="7">'[1]SA1_起業計画案(新)1'!#REF!</definedName>
    <definedName name="_PP7" localSheetId="9">'[1]SA1_起業計画案(新)1'!#REF!</definedName>
    <definedName name="_PP7" localSheetId="8">'[1]SA1_起業計画案(新)1'!#REF!</definedName>
    <definedName name="_PP7" localSheetId="10">'[1]SA1_起業計画案(新)1'!#REF!</definedName>
    <definedName name="_PP7" localSheetId="3">'[1]SA1_起業計画案(新)1'!#REF!</definedName>
    <definedName name="_PP7" localSheetId="6">'[1]SA1_起業計画案(新)1'!#REF!</definedName>
    <definedName name="_PP7">'[1]SA1_起業計画案(新)1'!#REF!</definedName>
    <definedName name="_PP8" localSheetId="7">'[1]SA1_起業計画案(新)1'!#REF!</definedName>
    <definedName name="_PP8" localSheetId="9">'[1]SA1_起業計画案(新)1'!#REF!</definedName>
    <definedName name="_PP8" localSheetId="8">'[1]SA1_起業計画案(新)1'!#REF!</definedName>
    <definedName name="_PP8" localSheetId="10">'[1]SA1_起業計画案(新)1'!#REF!</definedName>
    <definedName name="_PP8" localSheetId="3">'[1]SA1_起業計画案(新)1'!#REF!</definedName>
    <definedName name="_PP8" localSheetId="6">'[1]SA1_起業計画案(新)1'!#REF!</definedName>
    <definedName name="_PP8">'[1]SA1_起業計画案(新)1'!#REF!</definedName>
    <definedName name="_PR10" localSheetId="7">'[1]SA1_起業計画案(新)1'!#REF!</definedName>
    <definedName name="_PR10" localSheetId="9">'[1]SA1_起業計画案(新)1'!#REF!</definedName>
    <definedName name="_PR10" localSheetId="8">'[1]SA1_起業計画案(新)1'!#REF!</definedName>
    <definedName name="_PR10" localSheetId="10">'[1]SA1_起業計画案(新)1'!#REF!</definedName>
    <definedName name="_PR10" localSheetId="3">'[1]SA1_起業計画案(新)1'!#REF!</definedName>
    <definedName name="_PR10" localSheetId="6">'[1]SA1_起業計画案(新)1'!#REF!</definedName>
    <definedName name="_PR10">'[1]SA1_起業計画案(新)1'!#REF!</definedName>
    <definedName name="_PR14" localSheetId="7">'[1]SA1_起業計画案(新)1'!#REF!</definedName>
    <definedName name="_PR14" localSheetId="9">'[1]SA1_起業計画案(新)1'!#REF!</definedName>
    <definedName name="_PR14" localSheetId="8">'[1]SA1_起業計画案(新)1'!#REF!</definedName>
    <definedName name="_PR14" localSheetId="10">'[1]SA1_起業計画案(新)1'!#REF!</definedName>
    <definedName name="_PR14" localSheetId="3">'[1]SA1_起業計画案(新)1'!#REF!</definedName>
    <definedName name="_PR14" localSheetId="6">'[1]SA1_起業計画案(新)1'!#REF!</definedName>
    <definedName name="_PR14">'[1]SA1_起業計画案(新)1'!#REF!</definedName>
    <definedName name="_PR20" localSheetId="7">'[1]SA1_起業計画案(新)1'!#REF!</definedName>
    <definedName name="_PR20" localSheetId="9">'[1]SA1_起業計画案(新)1'!#REF!</definedName>
    <definedName name="_PR20" localSheetId="8">'[1]SA1_起業計画案(新)1'!#REF!</definedName>
    <definedName name="_PR20" localSheetId="10">'[1]SA1_起業計画案(新)1'!#REF!</definedName>
    <definedName name="_PR20" localSheetId="3">'[1]SA1_起業計画案(新)1'!#REF!</definedName>
    <definedName name="_PR20" localSheetId="6">'[1]SA1_起業計画案(新)1'!#REF!</definedName>
    <definedName name="_PR20">'[1]SA1_起業計画案(新)1'!#REF!</definedName>
    <definedName name="_PR25" localSheetId="7">'[1]SA1_起業計画案(新)1'!#REF!</definedName>
    <definedName name="_PR25" localSheetId="9">'[1]SA1_起業計画案(新)1'!#REF!</definedName>
    <definedName name="_PR25" localSheetId="8">'[1]SA1_起業計画案(新)1'!#REF!</definedName>
    <definedName name="_PR25" localSheetId="10">'[1]SA1_起業計画案(新)1'!#REF!</definedName>
    <definedName name="_PR25" localSheetId="3">'[1]SA1_起業計画案(新)1'!#REF!</definedName>
    <definedName name="_PR25" localSheetId="6">'[1]SA1_起業計画案(新)1'!#REF!</definedName>
    <definedName name="_PR25">'[1]SA1_起業計画案(新)1'!#REF!</definedName>
    <definedName name="_PR30" localSheetId="7">'[1]SA1_起業計画案(新)1'!#REF!</definedName>
    <definedName name="_PR30" localSheetId="9">'[1]SA1_起業計画案(新)1'!#REF!</definedName>
    <definedName name="_PR30" localSheetId="8">'[1]SA1_起業計画案(新)1'!#REF!</definedName>
    <definedName name="_PR30" localSheetId="10">'[1]SA1_起業計画案(新)1'!#REF!</definedName>
    <definedName name="_PR30" localSheetId="3">'[1]SA1_起業計画案(新)1'!#REF!</definedName>
    <definedName name="_PR30" localSheetId="6">'[1]SA1_起業計画案(新)1'!#REF!</definedName>
    <definedName name="_PR30">'[1]SA1_起業計画案(新)1'!#REF!</definedName>
    <definedName name="_PR36" localSheetId="7">'[1]SA1_起業計画案(新)1'!#REF!</definedName>
    <definedName name="_PR36" localSheetId="9">'[1]SA1_起業計画案(新)1'!#REF!</definedName>
    <definedName name="_PR36" localSheetId="8">'[1]SA1_起業計画案(新)1'!#REF!</definedName>
    <definedName name="_PR36" localSheetId="10">'[1]SA1_起業計画案(新)1'!#REF!</definedName>
    <definedName name="_PR36" localSheetId="3">'[1]SA1_起業計画案(新)1'!#REF!</definedName>
    <definedName name="_PR36" localSheetId="6">'[1]SA1_起業計画案(新)1'!#REF!</definedName>
    <definedName name="_PR36">'[1]SA1_起業計画案(新)1'!#REF!</definedName>
    <definedName name="_PR4" localSheetId="7">'[1]SA1_起業計画案(新)1'!#REF!</definedName>
    <definedName name="_PR4" localSheetId="9">'[1]SA1_起業計画案(新)1'!#REF!</definedName>
    <definedName name="_PR4" localSheetId="8">'[1]SA1_起業計画案(新)1'!#REF!</definedName>
    <definedName name="_PR4" localSheetId="10">'[1]SA1_起業計画案(新)1'!#REF!</definedName>
    <definedName name="_PR4" localSheetId="3">'[1]SA1_起業計画案(新)1'!#REF!</definedName>
    <definedName name="_PR4" localSheetId="6">'[1]SA1_起業計画案(新)1'!#REF!</definedName>
    <definedName name="_PR4">'[1]SA1_起業計画案(新)1'!#REF!</definedName>
    <definedName name="_PR42" localSheetId="7">'[1]SA1_起業計画案(新)1'!#REF!</definedName>
    <definedName name="_PR42" localSheetId="9">'[1]SA1_起業計画案(新)1'!#REF!</definedName>
    <definedName name="_PR42" localSheetId="8">'[1]SA1_起業計画案(新)1'!#REF!</definedName>
    <definedName name="_PR42" localSheetId="10">'[1]SA1_起業計画案(新)1'!#REF!</definedName>
    <definedName name="_PR42" localSheetId="3">'[1]SA1_起業計画案(新)1'!#REF!</definedName>
    <definedName name="_PR42" localSheetId="6">'[1]SA1_起業計画案(新)1'!#REF!</definedName>
    <definedName name="_PR42">'[1]SA1_起業計画案(新)1'!#REF!</definedName>
    <definedName name="_PX10" localSheetId="7">'[1]SA1_起業計画案(新)1'!#REF!</definedName>
    <definedName name="_PX10" localSheetId="9">'[1]SA1_起業計画案(新)1'!#REF!</definedName>
    <definedName name="_PX10" localSheetId="8">'[1]SA1_起業計画案(新)1'!#REF!</definedName>
    <definedName name="_PX10" localSheetId="10">'[1]SA1_起業計画案(新)1'!#REF!</definedName>
    <definedName name="_PX10" localSheetId="3">'[1]SA1_起業計画案(新)1'!#REF!</definedName>
    <definedName name="_PX10" localSheetId="6">'[1]SA1_起業計画案(新)1'!#REF!</definedName>
    <definedName name="_PX10">'[1]SA1_起業計画案(新)1'!#REF!</definedName>
    <definedName name="_PX14" localSheetId="7">'[1]SA1_起業計画案(新)1'!#REF!</definedName>
    <definedName name="_PX14" localSheetId="9">'[1]SA1_起業計画案(新)1'!#REF!</definedName>
    <definedName name="_PX14" localSheetId="8">'[1]SA1_起業計画案(新)1'!#REF!</definedName>
    <definedName name="_PX14" localSheetId="10">'[1]SA1_起業計画案(新)1'!#REF!</definedName>
    <definedName name="_PX14" localSheetId="3">'[1]SA1_起業計画案(新)1'!#REF!</definedName>
    <definedName name="_PX14" localSheetId="6">'[1]SA1_起業計画案(新)1'!#REF!</definedName>
    <definedName name="_PX14">'[1]SA1_起業計画案(新)1'!#REF!</definedName>
    <definedName name="_PX2" localSheetId="7">'[1]SA1_起業計画案(新)1'!#REF!</definedName>
    <definedName name="_PX2" localSheetId="9">'[1]SA1_起業計画案(新)1'!#REF!</definedName>
    <definedName name="_PX2" localSheetId="8">'[1]SA1_起業計画案(新)1'!#REF!</definedName>
    <definedName name="_PX2" localSheetId="10">'[1]SA1_起業計画案(新)1'!#REF!</definedName>
    <definedName name="_PX2" localSheetId="3">'[1]SA1_起業計画案(新)1'!#REF!</definedName>
    <definedName name="_PX2" localSheetId="6">'[1]SA1_起業計画案(新)1'!#REF!</definedName>
    <definedName name="_PX2">'[1]SA1_起業計画案(新)1'!#REF!</definedName>
    <definedName name="_PX20" localSheetId="7">!#REF!</definedName>
    <definedName name="_PX20" localSheetId="9">!#REF!</definedName>
    <definedName name="_PX20" localSheetId="8">!#REF!</definedName>
    <definedName name="_PX20" localSheetId="10">!#REF!</definedName>
    <definedName name="_PX20" localSheetId="3">!#REF!</definedName>
    <definedName name="_PX20" localSheetId="6">!#REF!</definedName>
    <definedName name="_PX20">!#REF!</definedName>
    <definedName name="_PX25" localSheetId="7">'[1]SA1_起業計画案(新)1'!#REF!</definedName>
    <definedName name="_PX25" localSheetId="9">'[1]SA1_起業計画案(新)1'!#REF!</definedName>
    <definedName name="_PX25" localSheetId="8">'[1]SA1_起業計画案(新)1'!#REF!</definedName>
    <definedName name="_PX25" localSheetId="10">'[1]SA1_起業計画案(新)1'!#REF!</definedName>
    <definedName name="_PX25" localSheetId="3">'[1]SA1_起業計画案(新)1'!#REF!</definedName>
    <definedName name="_PX25" localSheetId="6">'[1]SA1_起業計画案(新)1'!#REF!</definedName>
    <definedName name="_PX25">'[1]SA1_起業計画案(新)1'!#REF!</definedName>
    <definedName name="_PX30" localSheetId="7">'[1]SA1_起業計画案(新)1'!#REF!</definedName>
    <definedName name="_PX30" localSheetId="9">'[1]SA1_起業計画案(新)1'!#REF!</definedName>
    <definedName name="_PX30" localSheetId="8">'[1]SA1_起業計画案(新)1'!#REF!</definedName>
    <definedName name="_PX30" localSheetId="10">'[1]SA1_起業計画案(新)1'!#REF!</definedName>
    <definedName name="_PX30" localSheetId="3">'[1]SA1_起業計画案(新)1'!#REF!</definedName>
    <definedName name="_PX30" localSheetId="6">'[1]SA1_起業計画案(新)1'!#REF!</definedName>
    <definedName name="_PX30">'[1]SA1_起業計画案(新)1'!#REF!</definedName>
    <definedName name="_PX36" localSheetId="7">'[1]SA1_起業計画案(新)1'!#REF!</definedName>
    <definedName name="_PX36" localSheetId="9">'[1]SA1_起業計画案(新)1'!#REF!</definedName>
    <definedName name="_PX36" localSheetId="8">'[1]SA1_起業計画案(新)1'!#REF!</definedName>
    <definedName name="_PX36" localSheetId="10">'[1]SA1_起業計画案(新)1'!#REF!</definedName>
    <definedName name="_PX36" localSheetId="3">'[1]SA1_起業計画案(新)1'!#REF!</definedName>
    <definedName name="_PX36" localSheetId="6">'[1]SA1_起業計画案(新)1'!#REF!</definedName>
    <definedName name="_PX36">'[1]SA1_起業計画案(新)1'!#REF!</definedName>
    <definedName name="_PX4" localSheetId="7">'[1]SA1_起業計画案(新)1'!#REF!</definedName>
    <definedName name="_PX4" localSheetId="9">'[1]SA1_起業計画案(新)1'!#REF!</definedName>
    <definedName name="_PX4" localSheetId="8">'[1]SA1_起業計画案(新)1'!#REF!</definedName>
    <definedName name="_PX4" localSheetId="10">'[1]SA1_起業計画案(新)1'!#REF!</definedName>
    <definedName name="_PX4" localSheetId="3">'[1]SA1_起業計画案(新)1'!#REF!</definedName>
    <definedName name="_PX4" localSheetId="6">'[1]SA1_起業計画案(新)1'!#REF!</definedName>
    <definedName name="_PX4">'[1]SA1_起業計画案(新)1'!#REF!</definedName>
    <definedName name="_PX42" localSheetId="7">'[1]SA1_起業計画案(新)1'!#REF!</definedName>
    <definedName name="_PX42" localSheetId="9">'[1]SA1_起業計画案(新)1'!#REF!</definedName>
    <definedName name="_PX42" localSheetId="8">'[1]SA1_起業計画案(新)1'!#REF!</definedName>
    <definedName name="_PX42" localSheetId="10">'[1]SA1_起業計画案(新)1'!#REF!</definedName>
    <definedName name="_PX42" localSheetId="3">'[1]SA1_起業計画案(新)1'!#REF!</definedName>
    <definedName name="_PX42" localSheetId="6">'[1]SA1_起業計画案(新)1'!#REF!</definedName>
    <definedName name="_PX42">'[1]SA1_起業計画案(新)1'!#REF!</definedName>
    <definedName name="_PX5" localSheetId="7">'[1]SA1_起業計画案(新)1'!#REF!</definedName>
    <definedName name="_PX5" localSheetId="9">'[1]SA1_起業計画案(新)1'!#REF!</definedName>
    <definedName name="_PX5" localSheetId="8">'[1]SA1_起業計画案(新)1'!#REF!</definedName>
    <definedName name="_PX5" localSheetId="10">'[1]SA1_起業計画案(新)1'!#REF!</definedName>
    <definedName name="_PX5" localSheetId="3">'[1]SA1_起業計画案(新)1'!#REF!</definedName>
    <definedName name="_PX5" localSheetId="6">'[1]SA1_起業計画案(新)1'!#REF!</definedName>
    <definedName name="_PX5">'[1]SA1_起業計画案(新)1'!#REF!</definedName>
    <definedName name="_PX6" localSheetId="7">'[1]SA1_起業計画案(新)1'!#REF!</definedName>
    <definedName name="_PX6" localSheetId="9">'[1]SA1_起業計画案(新)1'!#REF!</definedName>
    <definedName name="_PX6" localSheetId="8">'[1]SA1_起業計画案(新)1'!#REF!</definedName>
    <definedName name="_PX6" localSheetId="10">'[1]SA1_起業計画案(新)1'!#REF!</definedName>
    <definedName name="_PX6" localSheetId="3">'[1]SA1_起業計画案(新)1'!#REF!</definedName>
    <definedName name="_PX6" localSheetId="6">'[1]SA1_起業計画案(新)1'!#REF!</definedName>
    <definedName name="_PX6">'[1]SA1_起業計画案(新)1'!#REF!</definedName>
    <definedName name="_PX8" localSheetId="7">'[1]SA1_起業計画案(新)1'!#REF!</definedName>
    <definedName name="_PX8" localSheetId="9">'[1]SA1_起業計画案(新)1'!#REF!</definedName>
    <definedName name="_PX8" localSheetId="8">'[1]SA1_起業計画案(新)1'!#REF!</definedName>
    <definedName name="_PX8" localSheetId="10">'[1]SA1_起業計画案(新)1'!#REF!</definedName>
    <definedName name="_PX8" localSheetId="3">'[1]SA1_起業計画案(新)1'!#REF!</definedName>
    <definedName name="_PX8" localSheetId="6">'[1]SA1_起業計画案(新)1'!#REF!</definedName>
    <definedName name="_PX8">'[1]SA1_起業計画案(新)1'!#REF!</definedName>
    <definedName name="_PXR10" localSheetId="7">'[1]SA1_起業計画案(新)1'!#REF!</definedName>
    <definedName name="_PXR10" localSheetId="9">'[1]SA1_起業計画案(新)1'!#REF!</definedName>
    <definedName name="_PXR10" localSheetId="8">'[1]SA1_起業計画案(新)1'!#REF!</definedName>
    <definedName name="_PXR10" localSheetId="10">'[1]SA1_起業計画案(新)1'!#REF!</definedName>
    <definedName name="_PXR10" localSheetId="3">'[1]SA1_起業計画案(新)1'!#REF!</definedName>
    <definedName name="_PXR10" localSheetId="6">'[1]SA1_起業計画案(新)1'!#REF!</definedName>
    <definedName name="_PXR10">'[1]SA1_起業計画案(新)1'!#REF!</definedName>
    <definedName name="_PXR14" localSheetId="7">'[1]SA1_起業計画案(新)1'!#REF!</definedName>
    <definedName name="_PXR14" localSheetId="9">'[1]SA1_起業計画案(新)1'!#REF!</definedName>
    <definedName name="_PXR14" localSheetId="8">'[1]SA1_起業計画案(新)1'!#REF!</definedName>
    <definedName name="_PXR14" localSheetId="10">'[1]SA1_起業計画案(新)1'!#REF!</definedName>
    <definedName name="_PXR14" localSheetId="3">'[1]SA1_起業計画案(新)1'!#REF!</definedName>
    <definedName name="_PXR14" localSheetId="6">'[1]SA1_起業計画案(新)1'!#REF!</definedName>
    <definedName name="_PXR14">'[1]SA1_起業計画案(新)1'!#REF!</definedName>
    <definedName name="_PXR20" localSheetId="7">'[1]SA1_起業計画案(新)1'!#REF!</definedName>
    <definedName name="_PXR20" localSheetId="9">'[1]SA1_起業計画案(新)1'!#REF!</definedName>
    <definedName name="_PXR20" localSheetId="8">'[1]SA1_起業計画案(新)1'!#REF!</definedName>
    <definedName name="_PXR20" localSheetId="10">'[1]SA1_起業計画案(新)1'!#REF!</definedName>
    <definedName name="_PXR20" localSheetId="3">'[1]SA1_起業計画案(新)1'!#REF!</definedName>
    <definedName name="_PXR20" localSheetId="6">'[1]SA1_起業計画案(新)1'!#REF!</definedName>
    <definedName name="_PXR20">'[1]SA1_起業計画案(新)1'!#REF!</definedName>
    <definedName name="_PXR25" localSheetId="7">'[1]SA1_起業計画案(新)1'!#REF!</definedName>
    <definedName name="_PXR25" localSheetId="9">'[1]SA1_起業計画案(新)1'!#REF!</definedName>
    <definedName name="_PXR25" localSheetId="8">'[1]SA1_起業計画案(新)1'!#REF!</definedName>
    <definedName name="_PXR25" localSheetId="10">'[1]SA1_起業計画案(新)1'!#REF!</definedName>
    <definedName name="_PXR25" localSheetId="3">'[1]SA1_起業計画案(新)1'!#REF!</definedName>
    <definedName name="_PXR25" localSheetId="6">'[1]SA1_起業計画案(新)1'!#REF!</definedName>
    <definedName name="_PXR25">'[1]SA1_起業計画案(新)1'!#REF!</definedName>
    <definedName name="_PXR30" localSheetId="7">'[1]SA1_起業計画案(新)1'!#REF!</definedName>
    <definedName name="_PXR30" localSheetId="9">'[1]SA1_起業計画案(新)1'!#REF!</definedName>
    <definedName name="_PXR30" localSheetId="8">'[1]SA1_起業計画案(新)1'!#REF!</definedName>
    <definedName name="_PXR30" localSheetId="10">'[1]SA1_起業計画案(新)1'!#REF!</definedName>
    <definedName name="_PXR30" localSheetId="3">'[1]SA1_起業計画案(新)1'!#REF!</definedName>
    <definedName name="_PXR30" localSheetId="6">'[1]SA1_起業計画案(新)1'!#REF!</definedName>
    <definedName name="_PXR30">'[1]SA1_起業計画案(新)1'!#REF!</definedName>
    <definedName name="_PXR36" localSheetId="7">'[1]SA1_起業計画案(新)1'!#REF!</definedName>
    <definedName name="_PXR36" localSheetId="9">'[1]SA1_起業計画案(新)1'!#REF!</definedName>
    <definedName name="_PXR36" localSheetId="8">'[1]SA1_起業計画案(新)1'!#REF!</definedName>
    <definedName name="_PXR36" localSheetId="10">'[1]SA1_起業計画案(新)1'!#REF!</definedName>
    <definedName name="_PXR36" localSheetId="3">'[1]SA1_起業計画案(新)1'!#REF!</definedName>
    <definedName name="_PXR36" localSheetId="6">'[1]SA1_起業計画案(新)1'!#REF!</definedName>
    <definedName name="_PXR36">'[1]SA1_起業計画案(新)1'!#REF!</definedName>
    <definedName name="_PXR4" localSheetId="7">'[1]SA1_起業計画案(新)1'!#REF!</definedName>
    <definedName name="_PXR4" localSheetId="9">'[1]SA1_起業計画案(新)1'!#REF!</definedName>
    <definedName name="_PXR4" localSheetId="8">'[1]SA1_起業計画案(新)1'!#REF!</definedName>
    <definedName name="_PXR4" localSheetId="10">'[1]SA1_起業計画案(新)1'!#REF!</definedName>
    <definedName name="_PXR4" localSheetId="3">'[1]SA1_起業計画案(新)1'!#REF!</definedName>
    <definedName name="_PXR4" localSheetId="6">'[1]SA1_起業計画案(新)1'!#REF!</definedName>
    <definedName name="_PXR4">'[1]SA1_起業計画案(新)1'!#REF!</definedName>
    <definedName name="_PXR42" localSheetId="7">'[1]SA1_起業計画案(新)1'!#REF!</definedName>
    <definedName name="_PXR42" localSheetId="9">'[1]SA1_起業計画案(新)1'!#REF!</definedName>
    <definedName name="_PXR42" localSheetId="8">'[1]SA1_起業計画案(新)1'!#REF!</definedName>
    <definedName name="_PXR42" localSheetId="10">'[1]SA1_起業計画案(新)1'!#REF!</definedName>
    <definedName name="_PXR42" localSheetId="3">'[1]SA1_起業計画案(新)1'!#REF!</definedName>
    <definedName name="_PXR42" localSheetId="6">'[1]SA1_起業計画案(新)1'!#REF!</definedName>
    <definedName name="_PXR42">'[1]SA1_起業計画案(新)1'!#REF!</definedName>
    <definedName name="_RP1" localSheetId="7">'[1]SA1_起業計画案(新)1'!#REF!</definedName>
    <definedName name="_RP1" localSheetId="9">'[1]SA1_起業計画案(新)1'!#REF!</definedName>
    <definedName name="_RP1" localSheetId="8">'[1]SA1_起業計画案(新)1'!#REF!</definedName>
    <definedName name="_RP1" localSheetId="10">'[1]SA1_起業計画案(新)1'!#REF!</definedName>
    <definedName name="_RP1" localSheetId="3">'[1]SA1_起業計画案(新)1'!#REF!</definedName>
    <definedName name="_RP1" localSheetId="6">'[1]SA1_起業計画案(新)1'!#REF!</definedName>
    <definedName name="_RP1">'[1]SA1_起業計画案(新)1'!#REF!</definedName>
    <definedName name="_TR10" localSheetId="7">'[1]SA1_起業計画案(新)1'!#REF!</definedName>
    <definedName name="_TR10" localSheetId="9">'[1]SA1_起業計画案(新)1'!#REF!</definedName>
    <definedName name="_TR10" localSheetId="8">'[1]SA1_起業計画案(新)1'!#REF!</definedName>
    <definedName name="_TR10" localSheetId="10">'[1]SA1_起業計画案(新)1'!#REF!</definedName>
    <definedName name="_TR10" localSheetId="3">'[1]SA1_起業計画案(新)1'!#REF!</definedName>
    <definedName name="_TR10" localSheetId="6">'[1]SA1_起業計画案(新)1'!#REF!</definedName>
    <definedName name="_TR10">'[1]SA1_起業計画案(新)1'!#REF!</definedName>
    <definedName name="_TR14" localSheetId="7">'[1]SA1_起業計画案(新)1'!#REF!</definedName>
    <definedName name="_TR14" localSheetId="9">'[1]SA1_起業計画案(新)1'!#REF!</definedName>
    <definedName name="_TR14" localSheetId="8">'[1]SA1_起業計画案(新)1'!#REF!</definedName>
    <definedName name="_TR14" localSheetId="10">'[1]SA1_起業計画案(新)1'!#REF!</definedName>
    <definedName name="_TR14" localSheetId="3">'[1]SA1_起業計画案(新)1'!#REF!</definedName>
    <definedName name="_TR14" localSheetId="6">'[1]SA1_起業計画案(新)1'!#REF!</definedName>
    <definedName name="_TR14">'[1]SA1_起業計画案(新)1'!#REF!</definedName>
    <definedName name="_TR20" localSheetId="7">'[1]SA1_起業計画案(新)1'!#REF!</definedName>
    <definedName name="_TR20" localSheetId="9">'[1]SA1_起業計画案(新)1'!#REF!</definedName>
    <definedName name="_TR20" localSheetId="8">'[1]SA1_起業計画案(新)1'!#REF!</definedName>
    <definedName name="_TR20" localSheetId="10">'[1]SA1_起業計画案(新)1'!#REF!</definedName>
    <definedName name="_TR20" localSheetId="3">'[1]SA1_起業計画案(新)1'!#REF!</definedName>
    <definedName name="_TR20" localSheetId="6">'[1]SA1_起業計画案(新)1'!#REF!</definedName>
    <definedName name="_TR20">'[1]SA1_起業計画案(新)1'!#REF!</definedName>
    <definedName name="_TR25" localSheetId="7">'[1]SA1_起業計画案(新)1'!#REF!</definedName>
    <definedName name="_TR25" localSheetId="9">'[1]SA1_起業計画案(新)1'!#REF!</definedName>
    <definedName name="_TR25" localSheetId="8">'[1]SA1_起業計画案(新)1'!#REF!</definedName>
    <definedName name="_TR25" localSheetId="10">'[1]SA1_起業計画案(新)1'!#REF!</definedName>
    <definedName name="_TR25" localSheetId="3">'[1]SA1_起業計画案(新)1'!#REF!</definedName>
    <definedName name="_TR25" localSheetId="6">'[1]SA1_起業計画案(新)1'!#REF!</definedName>
    <definedName name="_TR25">'[1]SA1_起業計画案(新)1'!#REF!</definedName>
    <definedName name="_TR30" localSheetId="7">'[1]SA1_起業計画案(新)1'!#REF!</definedName>
    <definedName name="_TR30" localSheetId="9">'[1]SA1_起業計画案(新)1'!#REF!</definedName>
    <definedName name="_TR30" localSheetId="8">'[1]SA1_起業計画案(新)1'!#REF!</definedName>
    <definedName name="_TR30" localSheetId="10">'[1]SA1_起業計画案(新)1'!#REF!</definedName>
    <definedName name="_TR30" localSheetId="3">'[1]SA1_起業計画案(新)1'!#REF!</definedName>
    <definedName name="_TR30" localSheetId="6">'[1]SA1_起業計画案(新)1'!#REF!</definedName>
    <definedName name="_TR30">'[1]SA1_起業計画案(新)1'!#REF!</definedName>
    <definedName name="_TR36" localSheetId="7">'[1]SA1_起業計画案(新)1'!#REF!</definedName>
    <definedName name="_TR36" localSheetId="9">'[1]SA1_起業計画案(新)1'!#REF!</definedName>
    <definedName name="_TR36" localSheetId="8">'[1]SA1_起業計画案(新)1'!#REF!</definedName>
    <definedName name="_TR36" localSheetId="10">'[1]SA1_起業計画案(新)1'!#REF!</definedName>
    <definedName name="_TR36" localSheetId="3">'[1]SA1_起業計画案(新)1'!#REF!</definedName>
    <definedName name="_TR36" localSheetId="6">'[1]SA1_起業計画案(新)1'!#REF!</definedName>
    <definedName name="_TR36">'[1]SA1_起業計画案(新)1'!#REF!</definedName>
    <definedName name="_TR4" localSheetId="7">'[1]SA1_起業計画案(新)1'!#REF!</definedName>
    <definedName name="_TR4" localSheetId="9">'[1]SA1_起業計画案(新)1'!#REF!</definedName>
    <definedName name="_TR4" localSheetId="8">'[1]SA1_起業計画案(新)1'!#REF!</definedName>
    <definedName name="_TR4" localSheetId="10">'[1]SA1_起業計画案(新)1'!#REF!</definedName>
    <definedName name="_TR4" localSheetId="3">'[1]SA1_起業計画案(新)1'!#REF!</definedName>
    <definedName name="_TR4" localSheetId="6">'[1]SA1_起業計画案(新)1'!#REF!</definedName>
    <definedName name="_TR4">'[1]SA1_起業計画案(新)1'!#REF!</definedName>
    <definedName name="_TR42" localSheetId="7">'[1]SA1_起業計画案(新)1'!#REF!</definedName>
    <definedName name="_TR42" localSheetId="9">'[1]SA1_起業計画案(新)1'!#REF!</definedName>
    <definedName name="_TR42" localSheetId="8">'[1]SA1_起業計画案(新)1'!#REF!</definedName>
    <definedName name="_TR42" localSheetId="10">'[1]SA1_起業計画案(新)1'!#REF!</definedName>
    <definedName name="_TR42" localSheetId="3">'[1]SA1_起業計画案(新)1'!#REF!</definedName>
    <definedName name="_TR42" localSheetId="6">'[1]SA1_起業計画案(新)1'!#REF!</definedName>
    <definedName name="_TR42">'[1]SA1_起業計画案(新)1'!#REF!</definedName>
    <definedName name="_UN10" localSheetId="7">'[1]SA1_起業計画案(新)1'!#REF!</definedName>
    <definedName name="_UN10" localSheetId="9">'[1]SA1_起業計画案(新)1'!#REF!</definedName>
    <definedName name="_UN10" localSheetId="8">'[1]SA1_起業計画案(新)1'!#REF!</definedName>
    <definedName name="_UN10" localSheetId="10">'[1]SA1_起業計画案(新)1'!#REF!</definedName>
    <definedName name="_UN10" localSheetId="3">'[1]SA1_起業計画案(新)1'!#REF!</definedName>
    <definedName name="_UN10" localSheetId="6">'[1]SA1_起業計画案(新)1'!#REF!</definedName>
    <definedName name="_UN10">'[1]SA1_起業計画案(新)1'!#REF!</definedName>
    <definedName name="_UN14" localSheetId="7">'[1]SA1_起業計画案(新)1'!#REF!</definedName>
    <definedName name="_UN14" localSheetId="9">'[1]SA1_起業計画案(新)1'!#REF!</definedName>
    <definedName name="_UN14" localSheetId="8">'[1]SA1_起業計画案(新)1'!#REF!</definedName>
    <definedName name="_UN14" localSheetId="10">'[1]SA1_起業計画案(新)1'!#REF!</definedName>
    <definedName name="_UN14" localSheetId="3">'[1]SA1_起業計画案(新)1'!#REF!</definedName>
    <definedName name="_UN14" localSheetId="6">'[1]SA1_起業計画案(新)1'!#REF!</definedName>
    <definedName name="_UN14">'[1]SA1_起業計画案(新)1'!#REF!</definedName>
    <definedName name="_UN2" localSheetId="7">'[1]SA1_起業計画案(新)1'!#REF!</definedName>
    <definedName name="_UN2" localSheetId="9">'[1]SA1_起業計画案(新)1'!#REF!</definedName>
    <definedName name="_UN2" localSheetId="8">'[1]SA1_起業計画案(新)1'!#REF!</definedName>
    <definedName name="_UN2" localSheetId="10">'[1]SA1_起業計画案(新)1'!#REF!</definedName>
    <definedName name="_UN2" localSheetId="3">'[1]SA1_起業計画案(新)1'!#REF!</definedName>
    <definedName name="_UN2" localSheetId="6">'[1]SA1_起業計画案(新)1'!#REF!</definedName>
    <definedName name="_UN2">'[1]SA1_起業計画案(新)1'!#REF!</definedName>
    <definedName name="_UN20" localSheetId="7">'[1]SA1_起業計画案(新)1'!#REF!</definedName>
    <definedName name="_UN20" localSheetId="9">'[1]SA1_起業計画案(新)1'!#REF!</definedName>
    <definedName name="_UN20" localSheetId="8">'[1]SA1_起業計画案(新)1'!#REF!</definedName>
    <definedName name="_UN20" localSheetId="10">'[1]SA1_起業計画案(新)1'!#REF!</definedName>
    <definedName name="_UN20" localSheetId="3">'[1]SA1_起業計画案(新)1'!#REF!</definedName>
    <definedName name="_UN20" localSheetId="6">'[1]SA1_起業計画案(新)1'!#REF!</definedName>
    <definedName name="_UN20">'[1]SA1_起業計画案(新)1'!#REF!</definedName>
    <definedName name="_UN25" localSheetId="7">'[1]SA1_起業計画案(新)1'!#REF!</definedName>
    <definedName name="_UN25" localSheetId="9">'[1]SA1_起業計画案(新)1'!#REF!</definedName>
    <definedName name="_UN25" localSheetId="8">'[1]SA1_起業計画案(新)1'!#REF!</definedName>
    <definedName name="_UN25" localSheetId="10">'[1]SA1_起業計画案(新)1'!#REF!</definedName>
    <definedName name="_UN25" localSheetId="3">'[1]SA1_起業計画案(新)1'!#REF!</definedName>
    <definedName name="_UN25" localSheetId="6">'[1]SA1_起業計画案(新)1'!#REF!</definedName>
    <definedName name="_UN25">'[1]SA1_起業計画案(新)1'!#REF!</definedName>
    <definedName name="_UN30" localSheetId="7">'[1]SA1_起業計画案(新)1'!#REF!</definedName>
    <definedName name="_UN30" localSheetId="9">'[1]SA1_起業計画案(新)1'!#REF!</definedName>
    <definedName name="_UN30" localSheetId="8">'[1]SA1_起業計画案(新)1'!#REF!</definedName>
    <definedName name="_UN30" localSheetId="10">'[1]SA1_起業計画案(新)1'!#REF!</definedName>
    <definedName name="_UN30" localSheetId="3">'[1]SA1_起業計画案(新)1'!#REF!</definedName>
    <definedName name="_UN30" localSheetId="6">'[1]SA1_起業計画案(新)1'!#REF!</definedName>
    <definedName name="_UN30">'[1]SA1_起業計画案(新)1'!#REF!</definedName>
    <definedName name="_UN36" localSheetId="7">'[1]SA1_起業計画案(新)1'!#REF!</definedName>
    <definedName name="_UN36" localSheetId="9">'[1]SA1_起業計画案(新)1'!#REF!</definedName>
    <definedName name="_UN36" localSheetId="8">'[1]SA1_起業計画案(新)1'!#REF!</definedName>
    <definedName name="_UN36" localSheetId="10">'[1]SA1_起業計画案(新)1'!#REF!</definedName>
    <definedName name="_UN36" localSheetId="3">'[1]SA1_起業計画案(新)1'!#REF!</definedName>
    <definedName name="_UN36" localSheetId="6">'[1]SA1_起業計画案(新)1'!#REF!</definedName>
    <definedName name="_UN36">'[1]SA1_起業計画案(新)1'!#REF!</definedName>
    <definedName name="_UN4" localSheetId="7">'[1]SA1_起業計画案(新)1'!#REF!</definedName>
    <definedName name="_UN4" localSheetId="9">'[1]SA1_起業計画案(新)1'!#REF!</definedName>
    <definedName name="_UN4" localSheetId="8">'[1]SA1_起業計画案(新)1'!#REF!</definedName>
    <definedName name="_UN4" localSheetId="10">'[1]SA1_起業計画案(新)1'!#REF!</definedName>
    <definedName name="_UN4" localSheetId="3">'[1]SA1_起業計画案(新)1'!#REF!</definedName>
    <definedName name="_UN4" localSheetId="6">'[1]SA1_起業計画案(新)1'!#REF!</definedName>
    <definedName name="_UN4">'[1]SA1_起業計画案(新)1'!#REF!</definedName>
    <definedName name="_UN42" localSheetId="7">'[1]SA1_起業計画案(新)1'!#REF!</definedName>
    <definedName name="_UN42" localSheetId="9">'[1]SA1_起業計画案(新)1'!#REF!</definedName>
    <definedName name="_UN42" localSheetId="8">'[1]SA1_起業計画案(新)1'!#REF!</definedName>
    <definedName name="_UN42" localSheetId="10">'[1]SA1_起業計画案(新)1'!#REF!</definedName>
    <definedName name="_UN42" localSheetId="3">'[1]SA1_起業計画案(新)1'!#REF!</definedName>
    <definedName name="_UN42" localSheetId="6">'[1]SA1_起業計画案(新)1'!#REF!</definedName>
    <definedName name="_UN42">'[1]SA1_起業計画案(新)1'!#REF!</definedName>
    <definedName name="_UN5" localSheetId="7">'[1]SA1_起業計画案(新)1'!#REF!</definedName>
    <definedName name="_UN5" localSheetId="9">'[1]SA1_起業計画案(新)1'!#REF!</definedName>
    <definedName name="_UN5" localSheetId="8">'[1]SA1_起業計画案(新)1'!#REF!</definedName>
    <definedName name="_UN5" localSheetId="10">'[1]SA1_起業計画案(新)1'!#REF!</definedName>
    <definedName name="_UN5" localSheetId="3">'[1]SA1_起業計画案(新)1'!#REF!</definedName>
    <definedName name="_UN5" localSheetId="6">'[1]SA1_起業計画案(新)1'!#REF!</definedName>
    <definedName name="_UN5">'[1]SA1_起業計画案(新)1'!#REF!</definedName>
    <definedName name="_UN6" localSheetId="7">'[1]SA1_起業計画案(新)1'!#REF!</definedName>
    <definedName name="_UN6" localSheetId="9">'[1]SA1_起業計画案(新)1'!#REF!</definedName>
    <definedName name="_UN6" localSheetId="8">'[1]SA1_起業計画案(新)1'!#REF!</definedName>
    <definedName name="_UN6" localSheetId="10">'[1]SA1_起業計画案(新)1'!#REF!</definedName>
    <definedName name="_UN6" localSheetId="3">'[1]SA1_起業計画案(新)1'!#REF!</definedName>
    <definedName name="_UN6" localSheetId="6">'[1]SA1_起業計画案(新)1'!#REF!</definedName>
    <definedName name="_UN6">'[1]SA1_起業計画案(新)1'!#REF!</definedName>
    <definedName name="_UN8" localSheetId="7">'[1]SA1_起業計画案(新)1'!#REF!</definedName>
    <definedName name="_UN8" localSheetId="9">'[1]SA1_起業計画案(新)1'!#REF!</definedName>
    <definedName name="_UN8" localSheetId="8">'[1]SA1_起業計画案(新)1'!#REF!</definedName>
    <definedName name="_UN8" localSheetId="10">'[1]SA1_起業計画案(新)1'!#REF!</definedName>
    <definedName name="_UN8" localSheetId="3">'[1]SA1_起業計画案(新)1'!#REF!</definedName>
    <definedName name="_UN8" localSheetId="6">'[1]SA1_起業計画案(新)1'!#REF!</definedName>
    <definedName name="_UN8">'[1]SA1_起業計画案(新)1'!#REF!</definedName>
    <definedName name="_UNR10" localSheetId="7">'[1]SA1_起業計画案(新)1'!#REF!</definedName>
    <definedName name="_UNR10" localSheetId="9">'[1]SA1_起業計画案(新)1'!#REF!</definedName>
    <definedName name="_UNR10" localSheetId="8">'[1]SA1_起業計画案(新)1'!#REF!</definedName>
    <definedName name="_UNR10" localSheetId="10">'[1]SA1_起業計画案(新)1'!#REF!</definedName>
    <definedName name="_UNR10" localSheetId="3">'[1]SA1_起業計画案(新)1'!#REF!</definedName>
    <definedName name="_UNR10" localSheetId="6">'[1]SA1_起業計画案(新)1'!#REF!</definedName>
    <definedName name="_UNR10">'[1]SA1_起業計画案(新)1'!#REF!</definedName>
    <definedName name="_UNR14" localSheetId="7">'[1]SA1_起業計画案(新)1'!#REF!</definedName>
    <definedName name="_UNR14" localSheetId="9">'[1]SA1_起業計画案(新)1'!#REF!</definedName>
    <definedName name="_UNR14" localSheetId="8">'[1]SA1_起業計画案(新)1'!#REF!</definedName>
    <definedName name="_UNR14" localSheetId="10">'[1]SA1_起業計画案(新)1'!#REF!</definedName>
    <definedName name="_UNR14" localSheetId="3">'[1]SA1_起業計画案(新)1'!#REF!</definedName>
    <definedName name="_UNR14" localSheetId="6">'[1]SA1_起業計画案(新)1'!#REF!</definedName>
    <definedName name="_UNR14">'[1]SA1_起業計画案(新)1'!#REF!</definedName>
    <definedName name="_UNR20" localSheetId="7">'[1]SA1_起業計画案(新)1'!#REF!</definedName>
    <definedName name="_UNR20" localSheetId="9">'[1]SA1_起業計画案(新)1'!#REF!</definedName>
    <definedName name="_UNR20" localSheetId="8">'[1]SA1_起業計画案(新)1'!#REF!</definedName>
    <definedName name="_UNR20" localSheetId="10">'[1]SA1_起業計画案(新)1'!#REF!</definedName>
    <definedName name="_UNR20" localSheetId="3">'[1]SA1_起業計画案(新)1'!#REF!</definedName>
    <definedName name="_UNR20" localSheetId="6">'[1]SA1_起業計画案(新)1'!#REF!</definedName>
    <definedName name="_UNR20">'[1]SA1_起業計画案(新)1'!#REF!</definedName>
    <definedName name="_UNR25" localSheetId="7">'[1]SA1_起業計画案(新)1'!#REF!</definedName>
    <definedName name="_UNR25" localSheetId="9">'[1]SA1_起業計画案(新)1'!#REF!</definedName>
    <definedName name="_UNR25" localSheetId="8">'[1]SA1_起業計画案(新)1'!#REF!</definedName>
    <definedName name="_UNR25" localSheetId="10">'[1]SA1_起業計画案(新)1'!#REF!</definedName>
    <definedName name="_UNR25" localSheetId="3">'[1]SA1_起業計画案(新)1'!#REF!</definedName>
    <definedName name="_UNR25" localSheetId="6">'[1]SA1_起業計画案(新)1'!#REF!</definedName>
    <definedName name="_UNR25">'[1]SA1_起業計画案(新)1'!#REF!</definedName>
    <definedName name="_UNR30" localSheetId="7">'[1]SA1_起業計画案(新)1'!#REF!</definedName>
    <definedName name="_UNR30" localSheetId="9">'[1]SA1_起業計画案(新)1'!#REF!</definedName>
    <definedName name="_UNR30" localSheetId="8">'[1]SA1_起業計画案(新)1'!#REF!</definedName>
    <definedName name="_UNR30" localSheetId="10">'[1]SA1_起業計画案(新)1'!#REF!</definedName>
    <definedName name="_UNR30" localSheetId="3">'[1]SA1_起業計画案(新)1'!#REF!</definedName>
    <definedName name="_UNR30" localSheetId="6">'[1]SA1_起業計画案(新)1'!#REF!</definedName>
    <definedName name="_UNR30">'[1]SA1_起業計画案(新)1'!#REF!</definedName>
    <definedName name="_UNR36" localSheetId="7">'[1]SA1_起業計画案(新)1'!#REF!</definedName>
    <definedName name="_UNR36" localSheetId="9">'[1]SA1_起業計画案(新)1'!#REF!</definedName>
    <definedName name="_UNR36" localSheetId="8">'[1]SA1_起業計画案(新)1'!#REF!</definedName>
    <definedName name="_UNR36" localSheetId="10">'[1]SA1_起業計画案(新)1'!#REF!</definedName>
    <definedName name="_UNR36" localSheetId="3">'[1]SA1_起業計画案(新)1'!#REF!</definedName>
    <definedName name="_UNR36" localSheetId="6">'[1]SA1_起業計画案(新)1'!#REF!</definedName>
    <definedName name="_UNR36">'[1]SA1_起業計画案(新)1'!#REF!</definedName>
    <definedName name="_UNR4" localSheetId="7">'[1]SA1_起業計画案(新)1'!#REF!</definedName>
    <definedName name="_UNR4" localSheetId="9">'[1]SA1_起業計画案(新)1'!#REF!</definedName>
    <definedName name="_UNR4" localSheetId="8">'[1]SA1_起業計画案(新)1'!#REF!</definedName>
    <definedName name="_UNR4" localSheetId="10">'[1]SA1_起業計画案(新)1'!#REF!</definedName>
    <definedName name="_UNR4" localSheetId="3">'[1]SA1_起業計画案(新)1'!#REF!</definedName>
    <definedName name="_UNR4" localSheetId="6">'[1]SA1_起業計画案(新)1'!#REF!</definedName>
    <definedName name="_UNR4">'[1]SA1_起業計画案(新)1'!#REF!</definedName>
    <definedName name="_UNR42" localSheetId="7">'[1]SA1_起業計画案(新)1'!#REF!</definedName>
    <definedName name="_UNR42" localSheetId="9">'[1]SA1_起業計画案(新)1'!#REF!</definedName>
    <definedName name="_UNR42" localSheetId="8">'[1]SA1_起業計画案(新)1'!#REF!</definedName>
    <definedName name="_UNR42" localSheetId="10">'[1]SA1_起業計画案(新)1'!#REF!</definedName>
    <definedName name="_UNR42" localSheetId="3">'[1]SA1_起業計画案(新)1'!#REF!</definedName>
    <definedName name="_UNR42" localSheetId="6">'[1]SA1_起業計画案(新)1'!#REF!</definedName>
    <definedName name="_UNR42">'[1]SA1_起業計画案(新)1'!#REF!</definedName>
    <definedName name="_UP1" localSheetId="7">'[1]SA1_起業計画案(新)1'!#REF!</definedName>
    <definedName name="_UP1" localSheetId="9">'[1]SA1_起業計画案(新)1'!#REF!</definedName>
    <definedName name="_UP1" localSheetId="8">'[1]SA1_起業計画案(新)1'!#REF!</definedName>
    <definedName name="_UP1" localSheetId="10">'[1]SA1_起業計画案(新)1'!#REF!</definedName>
    <definedName name="_UP1" localSheetId="3">'[1]SA1_起業計画案(新)1'!#REF!</definedName>
    <definedName name="_UP1" localSheetId="6">'[1]SA1_起業計画案(新)1'!#REF!</definedName>
    <definedName name="_UP1">'[1]SA1_起業計画案(新)1'!#REF!</definedName>
    <definedName name="_UP2" localSheetId="7">'[1]SA1_起業計画案(新)1'!#REF!</definedName>
    <definedName name="_UP2" localSheetId="9">'[1]SA1_起業計画案(新)1'!#REF!</definedName>
    <definedName name="_UP2" localSheetId="8">'[1]SA1_起業計画案(新)1'!#REF!</definedName>
    <definedName name="_UP2" localSheetId="10">'[1]SA1_起業計画案(新)1'!#REF!</definedName>
    <definedName name="_UP2" localSheetId="3">'[1]SA1_起業計画案(新)1'!#REF!</definedName>
    <definedName name="_UP2" localSheetId="6">'[1]SA1_起業計画案(新)1'!#REF!</definedName>
    <definedName name="_UP2">'[1]SA1_起業計画案(新)1'!#REF!</definedName>
    <definedName name="_WR10" localSheetId="7">'[1]SA1_起業計画案(新)1'!#REF!</definedName>
    <definedName name="_WR10" localSheetId="9">'[1]SA1_起業計画案(新)1'!#REF!</definedName>
    <definedName name="_WR10" localSheetId="8">'[1]SA1_起業計画案(新)1'!#REF!</definedName>
    <definedName name="_WR10" localSheetId="10">'[1]SA1_起業計画案(新)1'!#REF!</definedName>
    <definedName name="_WR10" localSheetId="3">'[1]SA1_起業計画案(新)1'!#REF!</definedName>
    <definedName name="_WR10" localSheetId="6">'[1]SA1_起業計画案(新)1'!#REF!</definedName>
    <definedName name="_WR10">'[1]SA1_起業計画案(新)1'!#REF!</definedName>
    <definedName name="_WR14" localSheetId="7">'[1]SA1_起業計画案(新)1'!#REF!</definedName>
    <definedName name="_WR14" localSheetId="9">'[1]SA1_起業計画案(新)1'!#REF!</definedName>
    <definedName name="_WR14" localSheetId="8">'[1]SA1_起業計画案(新)1'!#REF!</definedName>
    <definedName name="_WR14" localSheetId="10">'[1]SA1_起業計画案(新)1'!#REF!</definedName>
    <definedName name="_WR14" localSheetId="3">'[1]SA1_起業計画案(新)1'!#REF!</definedName>
    <definedName name="_WR14" localSheetId="6">'[1]SA1_起業計画案(新)1'!#REF!</definedName>
    <definedName name="_WR14">'[1]SA1_起業計画案(新)1'!#REF!</definedName>
    <definedName name="_WR20" localSheetId="7">'[1]SA1_起業計画案(新)1'!#REF!</definedName>
    <definedName name="_WR20" localSheetId="9">'[1]SA1_起業計画案(新)1'!#REF!</definedName>
    <definedName name="_WR20" localSheetId="8">'[1]SA1_起業計画案(新)1'!#REF!</definedName>
    <definedName name="_WR20" localSheetId="10">'[1]SA1_起業計画案(新)1'!#REF!</definedName>
    <definedName name="_WR20" localSheetId="3">'[1]SA1_起業計画案(新)1'!#REF!</definedName>
    <definedName name="_WR20" localSheetId="6">'[1]SA1_起業計画案(新)1'!#REF!</definedName>
    <definedName name="_WR20">'[1]SA1_起業計画案(新)1'!#REF!</definedName>
    <definedName name="_WR25" localSheetId="7">'[1]SA1_起業計画案(新)1'!#REF!</definedName>
    <definedName name="_WR25" localSheetId="9">'[1]SA1_起業計画案(新)1'!#REF!</definedName>
    <definedName name="_WR25" localSheetId="8">'[1]SA1_起業計画案(新)1'!#REF!</definedName>
    <definedName name="_WR25" localSheetId="10">'[1]SA1_起業計画案(新)1'!#REF!</definedName>
    <definedName name="_WR25" localSheetId="3">'[1]SA1_起業計画案(新)1'!#REF!</definedName>
    <definedName name="_WR25" localSheetId="6">'[1]SA1_起業計画案(新)1'!#REF!</definedName>
    <definedName name="_WR25">'[1]SA1_起業計画案(新)1'!#REF!</definedName>
    <definedName name="_WR30" localSheetId="7">'[1]SA1_起業計画案(新)1'!#REF!</definedName>
    <definedName name="_WR30" localSheetId="9">'[1]SA1_起業計画案(新)1'!#REF!</definedName>
    <definedName name="_WR30" localSheetId="8">'[1]SA1_起業計画案(新)1'!#REF!</definedName>
    <definedName name="_WR30" localSheetId="10">'[1]SA1_起業計画案(新)1'!#REF!</definedName>
    <definedName name="_WR30" localSheetId="3">'[1]SA1_起業計画案(新)1'!#REF!</definedName>
    <definedName name="_WR30" localSheetId="6">'[1]SA1_起業計画案(新)1'!#REF!</definedName>
    <definedName name="_WR30">'[1]SA1_起業計画案(新)1'!#REF!</definedName>
    <definedName name="_WR36" localSheetId="7">'[1]SA1_起業計画案(新)1'!#REF!</definedName>
    <definedName name="_WR36" localSheetId="9">'[1]SA1_起業計画案(新)1'!#REF!</definedName>
    <definedName name="_WR36" localSheetId="8">'[1]SA1_起業計画案(新)1'!#REF!</definedName>
    <definedName name="_WR36" localSheetId="10">'[1]SA1_起業計画案(新)1'!#REF!</definedName>
    <definedName name="_WR36" localSheetId="3">'[1]SA1_起業計画案(新)1'!#REF!</definedName>
    <definedName name="_WR36" localSheetId="6">'[1]SA1_起業計画案(新)1'!#REF!</definedName>
    <definedName name="_WR36">'[1]SA1_起業計画案(新)1'!#REF!</definedName>
    <definedName name="_WR4" localSheetId="7">'[1]SA1_起業計画案(新)1'!#REF!</definedName>
    <definedName name="_WR4" localSheetId="9">'[1]SA1_起業計画案(新)1'!#REF!</definedName>
    <definedName name="_WR4" localSheetId="8">'[1]SA1_起業計画案(新)1'!#REF!</definedName>
    <definedName name="_WR4" localSheetId="10">'[1]SA1_起業計画案(新)1'!#REF!</definedName>
    <definedName name="_WR4" localSheetId="3">'[1]SA1_起業計画案(新)1'!#REF!</definedName>
    <definedName name="_WR4" localSheetId="6">'[1]SA1_起業計画案(新)1'!#REF!</definedName>
    <definedName name="_WR4">'[1]SA1_起業計画案(新)1'!#REF!</definedName>
    <definedName name="_WR42" localSheetId="7">'[1]SA1_起業計画案(新)1'!#REF!</definedName>
    <definedName name="_WR42" localSheetId="9">'[1]SA1_起業計画案(新)1'!#REF!</definedName>
    <definedName name="_WR42" localSheetId="8">'[1]SA1_起業計画案(新)1'!#REF!</definedName>
    <definedName name="_WR42" localSheetId="10">'[1]SA1_起業計画案(新)1'!#REF!</definedName>
    <definedName name="_WR42" localSheetId="3">'[1]SA1_起業計画案(新)1'!#REF!</definedName>
    <definedName name="_WR42" localSheetId="6">'[1]SA1_起業計画案(新)1'!#REF!</definedName>
    <definedName name="_WR42">'[1]SA1_起業計画案(新)1'!#REF!</definedName>
    <definedName name="BF" localSheetId="7">'[1]SA1_起業計画案(新)1'!#REF!</definedName>
    <definedName name="BF" localSheetId="9">'[1]SA1_起業計画案(新)1'!#REF!</definedName>
    <definedName name="BF" localSheetId="8">'[1]SA1_起業計画案(新)1'!#REF!</definedName>
    <definedName name="BF" localSheetId="10">'[1]SA1_起業計画案(新)1'!#REF!</definedName>
    <definedName name="BF" localSheetId="3">'[1]SA1_起業計画案(新)1'!#REF!</definedName>
    <definedName name="BF" localSheetId="6">'[1]SA1_起業計画案(新)1'!#REF!</definedName>
    <definedName name="BF">'[1]SA1_起業計画案(新)1'!#REF!</definedName>
    <definedName name="BM10P" localSheetId="7">'[1]SA1_起業計画案(新)1'!#REF!</definedName>
    <definedName name="BM10P" localSheetId="9">'[1]SA1_起業計画案(新)1'!#REF!</definedName>
    <definedName name="BM10P" localSheetId="8">'[1]SA1_起業計画案(新)1'!#REF!</definedName>
    <definedName name="BM10P" localSheetId="10">'[1]SA1_起業計画案(新)1'!#REF!</definedName>
    <definedName name="BM10P" localSheetId="3">'[1]SA1_起業計画案(新)1'!#REF!</definedName>
    <definedName name="BM10P" localSheetId="6">'[1]SA1_起業計画案(新)1'!#REF!</definedName>
    <definedName name="BM10P">'[1]SA1_起業計画案(新)1'!#REF!</definedName>
    <definedName name="BM14P" localSheetId="7">'[1]SA1_起業計画案(新)1'!#REF!</definedName>
    <definedName name="BM14P" localSheetId="9">'[1]SA1_起業計画案(新)1'!#REF!</definedName>
    <definedName name="BM14P" localSheetId="8">'[1]SA1_起業計画案(新)1'!#REF!</definedName>
    <definedName name="BM14P" localSheetId="10">'[1]SA1_起業計画案(新)1'!#REF!</definedName>
    <definedName name="BM14P" localSheetId="3">'[1]SA1_起業計画案(新)1'!#REF!</definedName>
    <definedName name="BM14P" localSheetId="6">'[1]SA1_起業計画案(新)1'!#REF!</definedName>
    <definedName name="BM14P">'[1]SA1_起業計画案(新)1'!#REF!</definedName>
    <definedName name="BM4P" localSheetId="7">'[1]SA1_起業計画案(新)1'!#REF!</definedName>
    <definedName name="BM4P" localSheetId="9">'[1]SA1_起業計画案(新)1'!#REF!</definedName>
    <definedName name="BM4P" localSheetId="8">'[1]SA1_起業計画案(新)1'!#REF!</definedName>
    <definedName name="BM4P" localSheetId="10">'[1]SA1_起業計画案(新)1'!#REF!</definedName>
    <definedName name="BM4P" localSheetId="3">'[1]SA1_起業計画案(新)1'!#REF!</definedName>
    <definedName name="BM4P" localSheetId="6">'[1]SA1_起業計画案(新)1'!#REF!</definedName>
    <definedName name="BM4P">'[1]SA1_起業計画案(新)1'!#REF!</definedName>
    <definedName name="BM5P" localSheetId="7">'[1]SA1_起業計画案(新)1'!#REF!</definedName>
    <definedName name="BM5P" localSheetId="9">'[1]SA1_起業計画案(新)1'!#REF!</definedName>
    <definedName name="BM5P" localSheetId="8">'[1]SA1_起業計画案(新)1'!#REF!</definedName>
    <definedName name="BM5P" localSheetId="10">'[1]SA1_起業計画案(新)1'!#REF!</definedName>
    <definedName name="BM5P" localSheetId="3">'[1]SA1_起業計画案(新)1'!#REF!</definedName>
    <definedName name="BM5P" localSheetId="6">'[1]SA1_起業計画案(新)1'!#REF!</definedName>
    <definedName name="BM5P">'[1]SA1_起業計画案(新)1'!#REF!</definedName>
    <definedName name="BM6P" localSheetId="7">'[1]SA1_起業計画案(新)1'!#REF!</definedName>
    <definedName name="BM6P" localSheetId="9">'[1]SA1_起業計画案(新)1'!#REF!</definedName>
    <definedName name="BM6P" localSheetId="8">'[1]SA1_起業計画案(新)1'!#REF!</definedName>
    <definedName name="BM6P" localSheetId="10">'[1]SA1_起業計画案(新)1'!#REF!</definedName>
    <definedName name="BM6P" localSheetId="3">'[1]SA1_起業計画案(新)1'!#REF!</definedName>
    <definedName name="BM6P" localSheetId="6">'[1]SA1_起業計画案(新)1'!#REF!</definedName>
    <definedName name="BM6P">'[1]SA1_起業計画案(新)1'!#REF!</definedName>
    <definedName name="BM8P" localSheetId="7">'[1]SA1_起業計画案(新)1'!#REF!</definedName>
    <definedName name="BM8P" localSheetId="9">'[1]SA1_起業計画案(新)1'!#REF!</definedName>
    <definedName name="BM8P" localSheetId="8">'[1]SA1_起業計画案(新)1'!#REF!</definedName>
    <definedName name="BM8P" localSheetId="10">'[1]SA1_起業計画案(新)1'!#REF!</definedName>
    <definedName name="BM8P" localSheetId="3">'[1]SA1_起業計画案(新)1'!#REF!</definedName>
    <definedName name="BM8P" localSheetId="6">'[1]SA1_起業計画案(新)1'!#REF!</definedName>
    <definedName name="BM8P">'[1]SA1_起業計画案(新)1'!#REF!</definedName>
    <definedName name="CC" localSheetId="7">'[1]SA1_起業計画案(新)1'!#REF!</definedName>
    <definedName name="CC" localSheetId="9">'[1]SA1_起業計画案(新)1'!#REF!</definedName>
    <definedName name="CC" localSheetId="8">'[1]SA1_起業計画案(新)1'!#REF!</definedName>
    <definedName name="CC" localSheetId="10">'[1]SA1_起業計画案(新)1'!#REF!</definedName>
    <definedName name="CC" localSheetId="3">'[1]SA1_起業計画案(新)1'!#REF!</definedName>
    <definedName name="CC" localSheetId="6">'[1]SA1_起業計画案(新)1'!#REF!</definedName>
    <definedName name="CC">'[1]SA1_起業計画案(新)1'!#REF!</definedName>
    <definedName name="CG10P" localSheetId="7">'[1]SA1_起業計画案(新)1'!#REF!</definedName>
    <definedName name="CG10P" localSheetId="9">'[1]SA1_起業計画案(新)1'!#REF!</definedName>
    <definedName name="CG10P" localSheetId="8">'[1]SA1_起業計画案(新)1'!#REF!</definedName>
    <definedName name="CG10P" localSheetId="10">'[1]SA1_起業計画案(新)1'!#REF!</definedName>
    <definedName name="CG10P" localSheetId="3">'[1]SA1_起業計画案(新)1'!#REF!</definedName>
    <definedName name="CG10P" localSheetId="6">'[1]SA1_起業計画案(新)1'!#REF!</definedName>
    <definedName name="CG10P">'[1]SA1_起業計画案(新)1'!#REF!</definedName>
    <definedName name="CG14P" localSheetId="7">'[1]SA1_起業計画案(新)1'!#REF!</definedName>
    <definedName name="CG14P" localSheetId="9">'[1]SA1_起業計画案(新)1'!#REF!</definedName>
    <definedName name="CG14P" localSheetId="8">'[1]SA1_起業計画案(新)1'!#REF!</definedName>
    <definedName name="CG14P" localSheetId="10">'[1]SA1_起業計画案(新)1'!#REF!</definedName>
    <definedName name="CG14P" localSheetId="3">'[1]SA1_起業計画案(新)1'!#REF!</definedName>
    <definedName name="CG14P" localSheetId="6">'[1]SA1_起業計画案(新)1'!#REF!</definedName>
    <definedName name="CG14P">'[1]SA1_起業計画案(新)1'!#REF!</definedName>
    <definedName name="CG4P" localSheetId="7">'[1]SA1_起業計画案(新)1'!#REF!</definedName>
    <definedName name="CG4P" localSheetId="9">'[1]SA1_起業計画案(新)1'!#REF!</definedName>
    <definedName name="CG4P" localSheetId="8">'[1]SA1_起業計画案(新)1'!#REF!</definedName>
    <definedName name="CG4P" localSheetId="10">'[1]SA1_起業計画案(新)1'!#REF!</definedName>
    <definedName name="CG4P" localSheetId="3">'[1]SA1_起業計画案(新)1'!#REF!</definedName>
    <definedName name="CG4P" localSheetId="6">'[1]SA1_起業計画案(新)1'!#REF!</definedName>
    <definedName name="CG4P">'[1]SA1_起業計画案(新)1'!#REF!</definedName>
    <definedName name="CG5P" localSheetId="7">'[1]SA1_起業計画案(新)1'!#REF!</definedName>
    <definedName name="CG5P" localSheetId="9">'[1]SA1_起業計画案(新)1'!#REF!</definedName>
    <definedName name="CG5P" localSheetId="8">'[1]SA1_起業計画案(新)1'!#REF!</definedName>
    <definedName name="CG5P" localSheetId="10">'[1]SA1_起業計画案(新)1'!#REF!</definedName>
    <definedName name="CG5P" localSheetId="3">'[1]SA1_起業計画案(新)1'!#REF!</definedName>
    <definedName name="CG5P" localSheetId="6">'[1]SA1_起業計画案(新)1'!#REF!</definedName>
    <definedName name="CG5P">'[1]SA1_起業計画案(新)1'!#REF!</definedName>
    <definedName name="CG6P" localSheetId="7">'[1]SA1_起業計画案(新)1'!#REF!</definedName>
    <definedName name="CG6P" localSheetId="9">'[1]SA1_起業計画案(新)1'!#REF!</definedName>
    <definedName name="CG6P" localSheetId="8">'[1]SA1_起業計画案(新)1'!#REF!</definedName>
    <definedName name="CG6P" localSheetId="10">'[1]SA1_起業計画案(新)1'!#REF!</definedName>
    <definedName name="CG6P" localSheetId="3">'[1]SA1_起業計画案(新)1'!#REF!</definedName>
    <definedName name="CG6P" localSheetId="6">'[1]SA1_起業計画案(新)1'!#REF!</definedName>
    <definedName name="CG6P">'[1]SA1_起業計画案(新)1'!#REF!</definedName>
    <definedName name="CG8P" localSheetId="7">'[1]SA1_起業計画案(新)1'!#REF!</definedName>
    <definedName name="CG8P" localSheetId="9">'[1]SA1_起業計画案(新)1'!#REF!</definedName>
    <definedName name="CG8P" localSheetId="8">'[1]SA1_起業計画案(新)1'!#REF!</definedName>
    <definedName name="CG8P" localSheetId="10">'[1]SA1_起業計画案(新)1'!#REF!</definedName>
    <definedName name="CG8P" localSheetId="3">'[1]SA1_起業計画案(新)1'!#REF!</definedName>
    <definedName name="CG8P" localSheetId="6">'[1]SA1_起業計画案(新)1'!#REF!</definedName>
    <definedName name="CG8P">'[1]SA1_起業計画案(新)1'!#REF!</definedName>
    <definedName name="D10P" localSheetId="7">'[1]SA1_起業計画案(新)1'!#REF!</definedName>
    <definedName name="D10P" localSheetId="9">'[1]SA1_起業計画案(新)1'!#REF!</definedName>
    <definedName name="D10P" localSheetId="8">'[1]SA1_起業計画案(新)1'!#REF!</definedName>
    <definedName name="D10P" localSheetId="10">'[1]SA1_起業計画案(新)1'!#REF!</definedName>
    <definedName name="D10P" localSheetId="3">'[1]SA1_起業計画案(新)1'!#REF!</definedName>
    <definedName name="D10P" localSheetId="6">'[1]SA1_起業計画案(新)1'!#REF!</definedName>
    <definedName name="D10P">'[1]SA1_起業計画案(新)1'!#REF!</definedName>
    <definedName name="D14P" localSheetId="7">'[1]SA1_起業計画案(新)1'!#REF!</definedName>
    <definedName name="D14P" localSheetId="9">'[1]SA1_起業計画案(新)1'!#REF!</definedName>
    <definedName name="D14P" localSheetId="8">'[1]SA1_起業計画案(新)1'!#REF!</definedName>
    <definedName name="D14P" localSheetId="10">'[1]SA1_起業計画案(新)1'!#REF!</definedName>
    <definedName name="D14P" localSheetId="3">'[1]SA1_起業計画案(新)1'!#REF!</definedName>
    <definedName name="D14P" localSheetId="6">'[1]SA1_起業計画案(新)1'!#REF!</definedName>
    <definedName name="D14P">'[1]SA1_起業計画案(新)1'!#REF!</definedName>
    <definedName name="D4P" localSheetId="7">'[1]SA1_起業計画案(新)1'!#REF!</definedName>
    <definedName name="D4P" localSheetId="9">'[1]SA1_起業計画案(新)1'!#REF!</definedName>
    <definedName name="D4P" localSheetId="8">'[1]SA1_起業計画案(新)1'!#REF!</definedName>
    <definedName name="D4P" localSheetId="10">'[1]SA1_起業計画案(新)1'!#REF!</definedName>
    <definedName name="D4P" localSheetId="3">'[1]SA1_起業計画案(新)1'!#REF!</definedName>
    <definedName name="D4P" localSheetId="6">'[1]SA1_起業計画案(新)1'!#REF!</definedName>
    <definedName name="D4P">'[1]SA1_起業計画案(新)1'!#REF!</definedName>
    <definedName name="D5P" localSheetId="7">'[1]SA1_起業計画案(新)1'!#REF!</definedName>
    <definedName name="D5P" localSheetId="9">'[1]SA1_起業計画案(新)1'!#REF!</definedName>
    <definedName name="D5P" localSheetId="8">'[1]SA1_起業計画案(新)1'!#REF!</definedName>
    <definedName name="D5P" localSheetId="10">'[1]SA1_起業計画案(新)1'!#REF!</definedName>
    <definedName name="D5P" localSheetId="3">'[1]SA1_起業計画案(新)1'!#REF!</definedName>
    <definedName name="D5P" localSheetId="6">'[1]SA1_起業計画案(新)1'!#REF!</definedName>
    <definedName name="D5P">'[1]SA1_起業計画案(新)1'!#REF!</definedName>
    <definedName name="D6P" localSheetId="7">'[1]SA1_起業計画案(新)1'!#REF!</definedName>
    <definedName name="D6P" localSheetId="9">'[1]SA1_起業計画案(新)1'!#REF!</definedName>
    <definedName name="D6P" localSheetId="8">'[1]SA1_起業計画案(新)1'!#REF!</definedName>
    <definedName name="D6P" localSheetId="10">'[1]SA1_起業計画案(新)1'!#REF!</definedName>
    <definedName name="D6P" localSheetId="3">'[1]SA1_起業計画案(新)1'!#REF!</definedName>
    <definedName name="D6P" localSheetId="6">'[1]SA1_起業計画案(新)1'!#REF!</definedName>
    <definedName name="D6P">'[1]SA1_起業計画案(新)1'!#REF!</definedName>
    <definedName name="D8P" localSheetId="7">'[1]SA1_起業計画案(新)1'!#REF!</definedName>
    <definedName name="D8P" localSheetId="9">'[1]SA1_起業計画案(新)1'!#REF!</definedName>
    <definedName name="D8P" localSheetId="8">'[1]SA1_起業計画案(新)1'!#REF!</definedName>
    <definedName name="D8P" localSheetId="10">'[1]SA1_起業計画案(新)1'!#REF!</definedName>
    <definedName name="D8P" localSheetId="3">'[1]SA1_起業計画案(新)1'!#REF!</definedName>
    <definedName name="D8P" localSheetId="6">'[1]SA1_起業計画案(新)1'!#REF!</definedName>
    <definedName name="D8P">'[1]SA1_起業計画案(新)1'!#REF!</definedName>
    <definedName name="DATE" localSheetId="7">!#REF!</definedName>
    <definedName name="DATE" localSheetId="9">!#REF!</definedName>
    <definedName name="DATE" localSheetId="8">!#REF!</definedName>
    <definedName name="DATE" localSheetId="10">!#REF!</definedName>
    <definedName name="DATE" localSheetId="3">!#REF!</definedName>
    <definedName name="DATE" localSheetId="6">!#REF!</definedName>
    <definedName name="DATE">!#REF!</definedName>
    <definedName name="DM" localSheetId="7">'[1]SA1_起業計画案(新)1'!#REF!</definedName>
    <definedName name="DM" localSheetId="9">'[1]SA1_起業計画案(新)1'!#REF!</definedName>
    <definedName name="DM" localSheetId="8">'[1]SA1_起業計画案(新)1'!#REF!</definedName>
    <definedName name="DM" localSheetId="10">'[1]SA1_起業計画案(新)1'!#REF!</definedName>
    <definedName name="DM" localSheetId="3">'[1]SA1_起業計画案(新)1'!#REF!</definedName>
    <definedName name="DM" localSheetId="6">'[1]SA1_起業計画案(新)1'!#REF!</definedName>
    <definedName name="DM">'[1]SA1_起業計画案(新)1'!#REF!</definedName>
    <definedName name="E10P" localSheetId="7">'[1]SA1_起業計画案(新)1'!#REF!</definedName>
    <definedName name="E10P" localSheetId="9">'[1]SA1_起業計画案(新)1'!#REF!</definedName>
    <definedName name="E10P" localSheetId="8">'[1]SA1_起業計画案(新)1'!#REF!</definedName>
    <definedName name="E10P" localSheetId="10">'[1]SA1_起業計画案(新)1'!#REF!</definedName>
    <definedName name="E10P" localSheetId="3">'[1]SA1_起業計画案(新)1'!#REF!</definedName>
    <definedName name="E10P" localSheetId="6">'[1]SA1_起業計画案(新)1'!#REF!</definedName>
    <definedName name="E10P">'[1]SA1_起業計画案(新)1'!#REF!</definedName>
    <definedName name="E14P" localSheetId="7">'[1]SA1_起業計画案(新)1'!#REF!</definedName>
    <definedName name="E14P" localSheetId="9">'[1]SA1_起業計画案(新)1'!#REF!</definedName>
    <definedName name="E14P" localSheetId="8">'[1]SA1_起業計画案(新)1'!#REF!</definedName>
    <definedName name="E14P" localSheetId="10">'[1]SA1_起業計画案(新)1'!#REF!</definedName>
    <definedName name="E14P" localSheetId="3">'[1]SA1_起業計画案(新)1'!#REF!</definedName>
    <definedName name="E14P" localSheetId="6">'[1]SA1_起業計画案(新)1'!#REF!</definedName>
    <definedName name="E14P">'[1]SA1_起業計画案(新)1'!#REF!</definedName>
    <definedName name="E4P" localSheetId="7">'[1]SA1_起業計画案(新)1'!#REF!</definedName>
    <definedName name="E4P" localSheetId="9">'[1]SA1_起業計画案(新)1'!#REF!</definedName>
    <definedName name="E4P" localSheetId="8">'[1]SA1_起業計画案(新)1'!#REF!</definedName>
    <definedName name="E4P" localSheetId="10">'[1]SA1_起業計画案(新)1'!#REF!</definedName>
    <definedName name="E4P" localSheetId="3">'[1]SA1_起業計画案(新)1'!#REF!</definedName>
    <definedName name="E4P" localSheetId="6">'[1]SA1_起業計画案(新)1'!#REF!</definedName>
    <definedName name="E4P">'[1]SA1_起業計画案(新)1'!#REF!</definedName>
    <definedName name="E5P" localSheetId="7">'[1]SA1_起業計画案(新)1'!#REF!</definedName>
    <definedName name="E5P" localSheetId="9">'[1]SA1_起業計画案(新)1'!#REF!</definedName>
    <definedName name="E5P" localSheetId="8">'[1]SA1_起業計画案(新)1'!#REF!</definedName>
    <definedName name="E5P" localSheetId="10">'[1]SA1_起業計画案(新)1'!#REF!</definedName>
    <definedName name="E5P" localSheetId="3">'[1]SA1_起業計画案(新)1'!#REF!</definedName>
    <definedName name="E5P" localSheetId="6">'[1]SA1_起業計画案(新)1'!#REF!</definedName>
    <definedName name="E5P">'[1]SA1_起業計画案(新)1'!#REF!</definedName>
    <definedName name="E6P" localSheetId="7">'[1]SA1_起業計画案(新)1'!#REF!</definedName>
    <definedName name="E6P" localSheetId="9">'[1]SA1_起業計画案(新)1'!#REF!</definedName>
    <definedName name="E6P" localSheetId="8">'[1]SA1_起業計画案(新)1'!#REF!</definedName>
    <definedName name="E6P" localSheetId="10">'[1]SA1_起業計画案(新)1'!#REF!</definedName>
    <definedName name="E6P" localSheetId="3">'[1]SA1_起業計画案(新)1'!#REF!</definedName>
    <definedName name="E6P" localSheetId="6">'[1]SA1_起業計画案(新)1'!#REF!</definedName>
    <definedName name="E6P">'[1]SA1_起業計画案(新)1'!#REF!</definedName>
    <definedName name="E8P" localSheetId="7">'[1]SA1_起業計画案(新)1'!#REF!</definedName>
    <definedName name="E8P" localSheetId="9">'[1]SA1_起業計画案(新)1'!#REF!</definedName>
    <definedName name="E8P" localSheetId="8">'[1]SA1_起業計画案(新)1'!#REF!</definedName>
    <definedName name="E8P" localSheetId="10">'[1]SA1_起業計画案(新)1'!#REF!</definedName>
    <definedName name="E8P" localSheetId="3">'[1]SA1_起業計画案(新)1'!#REF!</definedName>
    <definedName name="E8P" localSheetId="6">'[1]SA1_起業計画案(新)1'!#REF!</definedName>
    <definedName name="E8P">'[1]SA1_起業計画案(新)1'!#REF!</definedName>
    <definedName name="EN" localSheetId="7">'[2]SA1_起業計画案(新)1'!#REF!</definedName>
    <definedName name="EN" localSheetId="9">'[2]SA1_起業計画案(新)1'!#REF!</definedName>
    <definedName name="EN" localSheetId="8">'[2]SA1_起業計画案(新)1'!#REF!</definedName>
    <definedName name="EN" localSheetId="10">'[2]SA1_起業計画案(新)1'!#REF!</definedName>
    <definedName name="EN" localSheetId="3">'[2]SA1_起業計画案(新)1'!#REF!</definedName>
    <definedName name="EN" localSheetId="6">'[2]SA1_起業計画案(新)1'!#REF!</definedName>
    <definedName name="EN">'[2]SA1_起業計画案(新)1'!#REF!</definedName>
    <definedName name="EV10P" localSheetId="7">'[1]SA1_起業計画案(新)1'!#REF!</definedName>
    <definedName name="EV10P" localSheetId="9">'[1]SA1_起業計画案(新)1'!#REF!</definedName>
    <definedName name="EV10P" localSheetId="8">'[1]SA1_起業計画案(新)1'!#REF!</definedName>
    <definedName name="EV10P" localSheetId="10">'[1]SA1_起業計画案(新)1'!#REF!</definedName>
    <definedName name="EV10P" localSheetId="3">'[1]SA1_起業計画案(新)1'!#REF!</definedName>
    <definedName name="EV10P" localSheetId="6">'[1]SA1_起業計画案(新)1'!#REF!</definedName>
    <definedName name="EV10P">'[1]SA1_起業計画案(新)1'!#REF!</definedName>
    <definedName name="EV14P" localSheetId="7">'[1]SA1_起業計画案(新)1'!#REF!</definedName>
    <definedName name="EV14P" localSheetId="9">'[1]SA1_起業計画案(新)1'!#REF!</definedName>
    <definedName name="EV14P" localSheetId="8">'[1]SA1_起業計画案(新)1'!#REF!</definedName>
    <definedName name="EV14P" localSheetId="10">'[1]SA1_起業計画案(新)1'!#REF!</definedName>
    <definedName name="EV14P" localSheetId="3">'[1]SA1_起業計画案(新)1'!#REF!</definedName>
    <definedName name="EV14P" localSheetId="6">'[1]SA1_起業計画案(新)1'!#REF!</definedName>
    <definedName name="EV14P">'[1]SA1_起業計画案(新)1'!#REF!</definedName>
    <definedName name="EV4P" localSheetId="7">'[1]SA1_起業計画案(新)1'!#REF!</definedName>
    <definedName name="EV4P" localSheetId="9">'[1]SA1_起業計画案(新)1'!#REF!</definedName>
    <definedName name="EV4P" localSheetId="8">'[1]SA1_起業計画案(新)1'!#REF!</definedName>
    <definedName name="EV4P" localSheetId="10">'[1]SA1_起業計画案(新)1'!#REF!</definedName>
    <definedName name="EV4P" localSheetId="3">'[1]SA1_起業計画案(新)1'!#REF!</definedName>
    <definedName name="EV4P" localSheetId="6">'[1]SA1_起業計画案(新)1'!#REF!</definedName>
    <definedName name="EV4P">'[1]SA1_起業計画案(新)1'!#REF!</definedName>
    <definedName name="EV5P" localSheetId="7">'[1]SA1_起業計画案(新)1'!#REF!</definedName>
    <definedName name="EV5P" localSheetId="9">'[1]SA1_起業計画案(新)1'!#REF!</definedName>
    <definedName name="EV5P" localSheetId="8">'[1]SA1_起業計画案(新)1'!#REF!</definedName>
    <definedName name="EV5P" localSheetId="10">'[1]SA1_起業計画案(新)1'!#REF!</definedName>
    <definedName name="EV5P" localSheetId="3">'[1]SA1_起業計画案(新)1'!#REF!</definedName>
    <definedName name="EV5P" localSheetId="6">'[1]SA1_起業計画案(新)1'!#REF!</definedName>
    <definedName name="EV5P">'[1]SA1_起業計画案(新)1'!#REF!</definedName>
    <definedName name="EV6P" localSheetId="7">'[1]SA1_起業計画案(新)1'!#REF!</definedName>
    <definedName name="EV6P" localSheetId="9">'[1]SA1_起業計画案(新)1'!#REF!</definedName>
    <definedName name="EV6P" localSheetId="8">'[1]SA1_起業計画案(新)1'!#REF!</definedName>
    <definedName name="EV6P" localSheetId="10">'[1]SA1_起業計画案(新)1'!#REF!</definedName>
    <definedName name="EV6P" localSheetId="3">'[1]SA1_起業計画案(新)1'!#REF!</definedName>
    <definedName name="EV6P" localSheetId="6">'[1]SA1_起業計画案(新)1'!#REF!</definedName>
    <definedName name="EV6P">'[1]SA1_起業計画案(新)1'!#REF!</definedName>
    <definedName name="EV8P" localSheetId="7">'[1]SA1_起業計画案(新)1'!#REF!</definedName>
    <definedName name="EV8P" localSheetId="9">'[1]SA1_起業計画案(新)1'!#REF!</definedName>
    <definedName name="EV8P" localSheetId="8">'[1]SA1_起業計画案(新)1'!#REF!</definedName>
    <definedName name="EV8P" localSheetId="10">'[1]SA1_起業計画案(新)1'!#REF!</definedName>
    <definedName name="EV8P" localSheetId="3">'[1]SA1_起業計画案(新)1'!#REF!</definedName>
    <definedName name="EV8P" localSheetId="6">'[1]SA1_起業計画案(新)1'!#REF!</definedName>
    <definedName name="EV8P">'[1]SA1_起業計画案(新)1'!#REF!</definedName>
    <definedName name="F10P" localSheetId="7">'[1]SA1_起業計画案(新)1'!#REF!</definedName>
    <definedName name="F10P" localSheetId="9">'[1]SA1_起業計画案(新)1'!#REF!</definedName>
    <definedName name="F10P" localSheetId="8">'[1]SA1_起業計画案(新)1'!#REF!</definedName>
    <definedName name="F10P" localSheetId="10">'[1]SA1_起業計画案(新)1'!#REF!</definedName>
    <definedName name="F10P" localSheetId="3">'[1]SA1_起業計画案(新)1'!#REF!</definedName>
    <definedName name="F10P" localSheetId="6">'[1]SA1_起業計画案(新)1'!#REF!</definedName>
    <definedName name="F10P">'[1]SA1_起業計画案(新)1'!#REF!</definedName>
    <definedName name="F14P" localSheetId="7">'[1]SA1_起業計画案(新)1'!#REF!</definedName>
    <definedName name="F14P" localSheetId="9">'[1]SA1_起業計画案(新)1'!#REF!</definedName>
    <definedName name="F14P" localSheetId="8">'[1]SA1_起業計画案(新)1'!#REF!</definedName>
    <definedName name="F14P" localSheetId="10">'[1]SA1_起業計画案(新)1'!#REF!</definedName>
    <definedName name="F14P" localSheetId="3">'[1]SA1_起業計画案(新)1'!#REF!</definedName>
    <definedName name="F14P" localSheetId="6">'[1]SA1_起業計画案(新)1'!#REF!</definedName>
    <definedName name="F14P">'[1]SA1_起業計画案(新)1'!#REF!</definedName>
    <definedName name="F4P" localSheetId="7">'[1]SA1_起業計画案(新)1'!#REF!</definedName>
    <definedName name="F4P" localSheetId="9">'[1]SA1_起業計画案(新)1'!#REF!</definedName>
    <definedName name="F4P" localSheetId="8">'[1]SA1_起業計画案(新)1'!#REF!</definedName>
    <definedName name="F4P" localSheetId="10">'[1]SA1_起業計画案(新)1'!#REF!</definedName>
    <definedName name="F4P" localSheetId="3">'[1]SA1_起業計画案(新)1'!#REF!</definedName>
    <definedName name="F4P" localSheetId="6">'[1]SA1_起業計画案(新)1'!#REF!</definedName>
    <definedName name="F4P">'[1]SA1_起業計画案(新)1'!#REF!</definedName>
    <definedName name="F5P" localSheetId="7">'[1]SA1_起業計画案(新)1'!#REF!</definedName>
    <definedName name="F5P" localSheetId="9">'[1]SA1_起業計画案(新)1'!#REF!</definedName>
    <definedName name="F5P" localSheetId="8">'[1]SA1_起業計画案(新)1'!#REF!</definedName>
    <definedName name="F5P" localSheetId="10">'[1]SA1_起業計画案(新)1'!#REF!</definedName>
    <definedName name="F5P" localSheetId="3">'[1]SA1_起業計画案(新)1'!#REF!</definedName>
    <definedName name="F5P" localSheetId="6">'[1]SA1_起業計画案(新)1'!#REF!</definedName>
    <definedName name="F5P">'[1]SA1_起業計画案(新)1'!#REF!</definedName>
    <definedName name="F6P" localSheetId="7">'[1]SA1_起業計画案(新)1'!#REF!</definedName>
    <definedName name="F6P" localSheetId="9">'[1]SA1_起業計画案(新)1'!#REF!</definedName>
    <definedName name="F6P" localSheetId="8">'[1]SA1_起業計画案(新)1'!#REF!</definedName>
    <definedName name="F6P" localSheetId="10">'[1]SA1_起業計画案(新)1'!#REF!</definedName>
    <definedName name="F6P" localSheetId="3">'[1]SA1_起業計画案(新)1'!#REF!</definedName>
    <definedName name="F6P" localSheetId="6">'[1]SA1_起業計画案(新)1'!#REF!</definedName>
    <definedName name="F6P">'[1]SA1_起業計画案(新)1'!#REF!</definedName>
    <definedName name="F8P" localSheetId="7">'[1]SA1_起業計画案(新)1'!#REF!</definedName>
    <definedName name="F8P" localSheetId="9">'[1]SA1_起業計画案(新)1'!#REF!</definedName>
    <definedName name="F8P" localSheetId="8">'[1]SA1_起業計画案(新)1'!#REF!</definedName>
    <definedName name="F8P" localSheetId="10">'[1]SA1_起業計画案(新)1'!#REF!</definedName>
    <definedName name="F8P" localSheetId="3">'[1]SA1_起業計画案(新)1'!#REF!</definedName>
    <definedName name="F8P" localSheetId="6">'[1]SA1_起業計画案(新)1'!#REF!</definedName>
    <definedName name="F8P">'[1]SA1_起業計画案(新)1'!#REF!</definedName>
    <definedName name="FK" localSheetId="7">'[1]SA1_起業計画案(新)1'!#REF!</definedName>
    <definedName name="FK" localSheetId="9">'[1]SA1_起業計画案(新)1'!#REF!</definedName>
    <definedName name="FK" localSheetId="8">'[1]SA1_起業計画案(新)1'!#REF!</definedName>
    <definedName name="FK" localSheetId="10">'[1]SA1_起業計画案(新)1'!#REF!</definedName>
    <definedName name="FK" localSheetId="3">'[1]SA1_起業計画案(新)1'!#REF!</definedName>
    <definedName name="FK" localSheetId="6">'[1]SA1_起業計画案(新)1'!#REF!</definedName>
    <definedName name="FK">'[1]SA1_起業計画案(新)1'!#REF!</definedName>
    <definedName name="FU10P" localSheetId="7">'[1]SA1_起業計画案(新)1'!#REF!</definedName>
    <definedName name="FU10P" localSheetId="9">'[1]SA1_起業計画案(新)1'!#REF!</definedName>
    <definedName name="FU10P" localSheetId="8">'[1]SA1_起業計画案(新)1'!#REF!</definedName>
    <definedName name="FU10P" localSheetId="10">'[1]SA1_起業計画案(新)1'!#REF!</definedName>
    <definedName name="FU10P" localSheetId="3">'[1]SA1_起業計画案(新)1'!#REF!</definedName>
    <definedName name="FU10P" localSheetId="6">'[1]SA1_起業計画案(新)1'!#REF!</definedName>
    <definedName name="FU10P">'[1]SA1_起業計画案(新)1'!#REF!</definedName>
    <definedName name="FU14P" localSheetId="7">'[1]SA1_起業計画案(新)1'!#REF!</definedName>
    <definedName name="FU14P" localSheetId="9">'[1]SA1_起業計画案(新)1'!#REF!</definedName>
    <definedName name="FU14P" localSheetId="8">'[1]SA1_起業計画案(新)1'!#REF!</definedName>
    <definedName name="FU14P" localSheetId="10">'[1]SA1_起業計画案(新)1'!#REF!</definedName>
    <definedName name="FU14P" localSheetId="3">'[1]SA1_起業計画案(新)1'!#REF!</definedName>
    <definedName name="FU14P" localSheetId="6">'[1]SA1_起業計画案(新)1'!#REF!</definedName>
    <definedName name="FU14P">'[1]SA1_起業計画案(新)1'!#REF!</definedName>
    <definedName name="FU4P" localSheetId="7">'[1]SA1_起業計画案(新)1'!#REF!</definedName>
    <definedName name="FU4P" localSheetId="9">'[1]SA1_起業計画案(新)1'!#REF!</definedName>
    <definedName name="FU4P" localSheetId="8">'[1]SA1_起業計画案(新)1'!#REF!</definedName>
    <definedName name="FU4P" localSheetId="10">'[1]SA1_起業計画案(新)1'!#REF!</definedName>
    <definedName name="FU4P" localSheetId="3">'[1]SA1_起業計画案(新)1'!#REF!</definedName>
    <definedName name="FU4P" localSheetId="6">'[1]SA1_起業計画案(新)1'!#REF!</definedName>
    <definedName name="FU4P">'[1]SA1_起業計画案(新)1'!#REF!</definedName>
    <definedName name="FU5P" localSheetId="7">'[1]SA1_起業計画案(新)1'!#REF!</definedName>
    <definedName name="FU5P" localSheetId="9">'[1]SA1_起業計画案(新)1'!#REF!</definedName>
    <definedName name="FU5P" localSheetId="8">'[1]SA1_起業計画案(新)1'!#REF!</definedName>
    <definedName name="FU5P" localSheetId="10">'[1]SA1_起業計画案(新)1'!#REF!</definedName>
    <definedName name="FU5P" localSheetId="3">'[1]SA1_起業計画案(新)1'!#REF!</definedName>
    <definedName name="FU5P" localSheetId="6">'[1]SA1_起業計画案(新)1'!#REF!</definedName>
    <definedName name="FU5P">'[1]SA1_起業計画案(新)1'!#REF!</definedName>
    <definedName name="FU6P" localSheetId="7">'[1]SA1_起業計画案(新)1'!#REF!</definedName>
    <definedName name="FU6P" localSheetId="9">'[1]SA1_起業計画案(新)1'!#REF!</definedName>
    <definedName name="FU6P" localSheetId="8">'[1]SA1_起業計画案(新)1'!#REF!</definedName>
    <definedName name="FU6P" localSheetId="10">'[1]SA1_起業計画案(新)1'!#REF!</definedName>
    <definedName name="FU6P" localSheetId="3">'[1]SA1_起業計画案(新)1'!#REF!</definedName>
    <definedName name="FU6P" localSheetId="6">'[1]SA1_起業計画案(新)1'!#REF!</definedName>
    <definedName name="FU6P">'[1]SA1_起業計画案(新)1'!#REF!</definedName>
    <definedName name="FU8P" localSheetId="7">'[1]SA1_起業計画案(新)1'!#REF!</definedName>
    <definedName name="FU8P" localSheetId="9">'[1]SA1_起業計画案(新)1'!#REF!</definedName>
    <definedName name="FU8P" localSheetId="8">'[1]SA1_起業計画案(新)1'!#REF!</definedName>
    <definedName name="FU8P" localSheetId="10">'[1]SA1_起業計画案(新)1'!#REF!</definedName>
    <definedName name="FU8P" localSheetId="3">'[1]SA1_起業計画案(新)1'!#REF!</definedName>
    <definedName name="FU8P" localSheetId="6">'[1]SA1_起業計画案(新)1'!#REF!</definedName>
    <definedName name="FU8P">'[1]SA1_起業計画案(新)1'!#REF!</definedName>
    <definedName name="GT" localSheetId="7">!#REF!</definedName>
    <definedName name="GT" localSheetId="9">!#REF!</definedName>
    <definedName name="GT" localSheetId="8">!#REF!</definedName>
    <definedName name="GT" localSheetId="10">!#REF!</definedName>
    <definedName name="GT" localSheetId="3">!#REF!</definedName>
    <definedName name="GT" localSheetId="6">!#REF!</definedName>
    <definedName name="GT">!#REF!</definedName>
    <definedName name="I10P" localSheetId="7">'[1]SA1_起業計画案(新)1'!#REF!</definedName>
    <definedName name="I10P" localSheetId="9">'[1]SA1_起業計画案(新)1'!#REF!</definedName>
    <definedName name="I10P" localSheetId="8">'[1]SA1_起業計画案(新)1'!#REF!</definedName>
    <definedName name="I10P" localSheetId="10">'[1]SA1_起業計画案(新)1'!#REF!</definedName>
    <definedName name="I10P" localSheetId="3">'[1]SA1_起業計画案(新)1'!#REF!</definedName>
    <definedName name="I10P" localSheetId="6">'[1]SA1_起業計画案(新)1'!#REF!</definedName>
    <definedName name="I10P">'[1]SA1_起業計画案(新)1'!#REF!</definedName>
    <definedName name="I14P" localSheetId="7">'[1]SA1_起業計画案(新)1'!#REF!</definedName>
    <definedName name="I14P" localSheetId="9">'[1]SA1_起業計画案(新)1'!#REF!</definedName>
    <definedName name="I14P" localSheetId="8">'[1]SA1_起業計画案(新)1'!#REF!</definedName>
    <definedName name="I14P" localSheetId="10">'[1]SA1_起業計画案(新)1'!#REF!</definedName>
    <definedName name="I14P" localSheetId="3">'[1]SA1_起業計画案(新)1'!#REF!</definedName>
    <definedName name="I14P" localSheetId="6">'[1]SA1_起業計画案(新)1'!#REF!</definedName>
    <definedName name="I14P">'[1]SA1_起業計画案(新)1'!#REF!</definedName>
    <definedName name="I4P" localSheetId="7">'[1]SA1_起業計画案(新)1'!#REF!</definedName>
    <definedName name="I4P" localSheetId="9">'[1]SA1_起業計画案(新)1'!#REF!</definedName>
    <definedName name="I4P" localSheetId="8">'[1]SA1_起業計画案(新)1'!#REF!</definedName>
    <definedName name="I4P" localSheetId="10">'[1]SA1_起業計画案(新)1'!#REF!</definedName>
    <definedName name="I4P" localSheetId="3">'[1]SA1_起業計画案(新)1'!#REF!</definedName>
    <definedName name="I4P" localSheetId="6">'[1]SA1_起業計画案(新)1'!#REF!</definedName>
    <definedName name="I4P">'[1]SA1_起業計画案(新)1'!#REF!</definedName>
    <definedName name="I5P" localSheetId="7">'[1]SA1_起業計画案(新)1'!#REF!</definedName>
    <definedName name="I5P" localSheetId="9">'[1]SA1_起業計画案(新)1'!#REF!</definedName>
    <definedName name="I5P" localSheetId="8">'[1]SA1_起業計画案(新)1'!#REF!</definedName>
    <definedName name="I5P" localSheetId="10">'[1]SA1_起業計画案(新)1'!#REF!</definedName>
    <definedName name="I5P" localSheetId="3">'[1]SA1_起業計画案(新)1'!#REF!</definedName>
    <definedName name="I5P" localSheetId="6">'[1]SA1_起業計画案(新)1'!#REF!</definedName>
    <definedName name="I5P">'[1]SA1_起業計画案(新)1'!#REF!</definedName>
    <definedName name="I6P" localSheetId="7">'[1]SA1_起業計画案(新)1'!#REF!</definedName>
    <definedName name="I6P" localSheetId="9">'[1]SA1_起業計画案(新)1'!#REF!</definedName>
    <definedName name="I6P" localSheetId="8">'[1]SA1_起業計画案(新)1'!#REF!</definedName>
    <definedName name="I6P" localSheetId="10">'[1]SA1_起業計画案(新)1'!#REF!</definedName>
    <definedName name="I6P" localSheetId="3">'[1]SA1_起業計画案(新)1'!#REF!</definedName>
    <definedName name="I6P" localSheetId="6">'[1]SA1_起業計画案(新)1'!#REF!</definedName>
    <definedName name="I6P">'[1]SA1_起業計画案(新)1'!#REF!</definedName>
    <definedName name="I8P" localSheetId="7">'[1]SA1_起業計画案(新)1'!#REF!</definedName>
    <definedName name="I8P" localSheetId="9">'[1]SA1_起業計画案(新)1'!#REF!</definedName>
    <definedName name="I8P" localSheetId="8">'[1]SA1_起業計画案(新)1'!#REF!</definedName>
    <definedName name="I8P" localSheetId="10">'[1]SA1_起業計画案(新)1'!#REF!</definedName>
    <definedName name="I8P" localSheetId="3">'[1]SA1_起業計画案(新)1'!#REF!</definedName>
    <definedName name="I8P" localSheetId="6">'[1]SA1_起業計画案(新)1'!#REF!</definedName>
    <definedName name="I8P">'[1]SA1_起業計画案(新)1'!#REF!</definedName>
    <definedName name="JN" localSheetId="7">'[2]SA1_起業計画案(新)1'!#REF!</definedName>
    <definedName name="JN" localSheetId="9">'[2]SA1_起業計画案(新)1'!#REF!</definedName>
    <definedName name="JN" localSheetId="8">'[2]SA1_起業計画案(新)1'!#REF!</definedName>
    <definedName name="JN" localSheetId="10">'[2]SA1_起業計画案(新)1'!#REF!</definedName>
    <definedName name="JN" localSheetId="3">'[2]SA1_起業計画案(新)1'!#REF!</definedName>
    <definedName name="JN" localSheetId="6">'[2]SA1_起業計画案(新)1'!#REF!</definedName>
    <definedName name="JN">'[2]SA1_起業計画案(新)1'!#REF!</definedName>
    <definedName name="k" localSheetId="7">!#REF!</definedName>
    <definedName name="k" localSheetId="9">!#REF!</definedName>
    <definedName name="k" localSheetId="8">!#REF!</definedName>
    <definedName name="k" localSheetId="10">!#REF!</definedName>
    <definedName name="k" localSheetId="3">!#REF!</definedName>
    <definedName name="k" localSheetId="6">!#REF!</definedName>
    <definedName name="k">!#REF!</definedName>
    <definedName name="L10P" localSheetId="7">'[1]SA1_起業計画案(新)1'!#REF!</definedName>
    <definedName name="L10P" localSheetId="9">'[1]SA1_起業計画案(新)1'!#REF!</definedName>
    <definedName name="L10P" localSheetId="8">'[1]SA1_起業計画案(新)1'!#REF!</definedName>
    <definedName name="L10P" localSheetId="10">'[1]SA1_起業計画案(新)1'!#REF!</definedName>
    <definedName name="L10P" localSheetId="3">'[1]SA1_起業計画案(新)1'!#REF!</definedName>
    <definedName name="L10P" localSheetId="6">'[1]SA1_起業計画案(新)1'!#REF!</definedName>
    <definedName name="L10P">'[1]SA1_起業計画案(新)1'!#REF!</definedName>
    <definedName name="L14P" localSheetId="7">'[1]SA1_起業計画案(新)1'!#REF!</definedName>
    <definedName name="L14P" localSheetId="9">'[1]SA1_起業計画案(新)1'!#REF!</definedName>
    <definedName name="L14P" localSheetId="8">'[1]SA1_起業計画案(新)1'!#REF!</definedName>
    <definedName name="L14P" localSheetId="10">'[1]SA1_起業計画案(新)1'!#REF!</definedName>
    <definedName name="L14P" localSheetId="3">'[1]SA1_起業計画案(新)1'!#REF!</definedName>
    <definedName name="L14P" localSheetId="6">'[1]SA1_起業計画案(新)1'!#REF!</definedName>
    <definedName name="L14P">'[1]SA1_起業計画案(新)1'!#REF!</definedName>
    <definedName name="L4P" localSheetId="7">'[1]SA1_起業計画案(新)1'!#REF!</definedName>
    <definedName name="L4P" localSheetId="9">'[1]SA1_起業計画案(新)1'!#REF!</definedName>
    <definedName name="L4P" localSheetId="8">'[1]SA1_起業計画案(新)1'!#REF!</definedName>
    <definedName name="L4P" localSheetId="10">'[1]SA1_起業計画案(新)1'!#REF!</definedName>
    <definedName name="L4P" localSheetId="3">'[1]SA1_起業計画案(新)1'!#REF!</definedName>
    <definedName name="L4P" localSheetId="6">'[1]SA1_起業計画案(新)1'!#REF!</definedName>
    <definedName name="L4P">'[1]SA1_起業計画案(新)1'!#REF!</definedName>
    <definedName name="L5P" localSheetId="7">'[1]SA1_起業計画案(新)1'!#REF!</definedName>
    <definedName name="L5P" localSheetId="9">'[1]SA1_起業計画案(新)1'!#REF!</definedName>
    <definedName name="L5P" localSheetId="8">'[1]SA1_起業計画案(新)1'!#REF!</definedName>
    <definedName name="L5P" localSheetId="10">'[1]SA1_起業計画案(新)1'!#REF!</definedName>
    <definedName name="L5P" localSheetId="3">'[1]SA1_起業計画案(新)1'!#REF!</definedName>
    <definedName name="L5P" localSheetId="6">'[1]SA1_起業計画案(新)1'!#REF!</definedName>
    <definedName name="L5P">'[1]SA1_起業計画案(新)1'!#REF!</definedName>
    <definedName name="L6P" localSheetId="7">'[1]SA1_起業計画案(新)1'!#REF!</definedName>
    <definedName name="L6P" localSheetId="9">'[1]SA1_起業計画案(新)1'!#REF!</definedName>
    <definedName name="L6P" localSheetId="8">'[1]SA1_起業計画案(新)1'!#REF!</definedName>
    <definedName name="L6P" localSheetId="10">'[1]SA1_起業計画案(新)1'!#REF!</definedName>
    <definedName name="L6P" localSheetId="3">'[1]SA1_起業計画案(新)1'!#REF!</definedName>
    <definedName name="L6P" localSheetId="6">'[1]SA1_起業計画案(新)1'!#REF!</definedName>
    <definedName name="L6P">'[1]SA1_起業計画案(新)1'!#REF!</definedName>
    <definedName name="L8P" localSheetId="7">'[1]SA1_起業計画案(新)1'!#REF!</definedName>
    <definedName name="L8P" localSheetId="9">'[1]SA1_起業計画案(新)1'!#REF!</definedName>
    <definedName name="L8P" localSheetId="8">'[1]SA1_起業計画案(新)1'!#REF!</definedName>
    <definedName name="L8P" localSheetId="10">'[1]SA1_起業計画案(新)1'!#REF!</definedName>
    <definedName name="L8P" localSheetId="3">'[1]SA1_起業計画案(新)1'!#REF!</definedName>
    <definedName name="L8P" localSheetId="6">'[1]SA1_起業計画案(新)1'!#REF!</definedName>
    <definedName name="L8P">'[1]SA1_起業計画案(新)1'!#REF!</definedName>
    <definedName name="MC" localSheetId="7">!#REF!</definedName>
    <definedName name="MC" localSheetId="9">!#REF!</definedName>
    <definedName name="MC" localSheetId="8">!#REF!</definedName>
    <definedName name="MC" localSheetId="10">!#REF!</definedName>
    <definedName name="MC" localSheetId="3">!#REF!</definedName>
    <definedName name="MC" localSheetId="6">!#REF!</definedName>
    <definedName name="MC">!#REF!</definedName>
    <definedName name="MRP" localSheetId="7">!#REF!</definedName>
    <definedName name="MRP" localSheetId="9">!#REF!</definedName>
    <definedName name="MRP" localSheetId="8">!#REF!</definedName>
    <definedName name="MRP" localSheetId="10">!#REF!</definedName>
    <definedName name="MRP" localSheetId="3">!#REF!</definedName>
    <definedName name="MRP" localSheetId="6">!#REF!</definedName>
    <definedName name="MRP">!#REF!</definedName>
    <definedName name="MUP" localSheetId="7">!#REF!</definedName>
    <definedName name="MUP" localSheetId="9">!#REF!</definedName>
    <definedName name="MUP" localSheetId="8">!#REF!</definedName>
    <definedName name="MUP" localSheetId="10">!#REF!</definedName>
    <definedName name="MUP" localSheetId="3">!#REF!</definedName>
    <definedName name="MUP" localSheetId="6">!#REF!</definedName>
    <definedName name="MUP">!#REF!</definedName>
    <definedName name="OPT0" localSheetId="7">!#REF!</definedName>
    <definedName name="OPT0" localSheetId="9">!#REF!</definedName>
    <definedName name="OPT0" localSheetId="8">!#REF!</definedName>
    <definedName name="OPT0" localSheetId="10">!#REF!</definedName>
    <definedName name="OPT0" localSheetId="3">!#REF!</definedName>
    <definedName name="OPT0" localSheetId="6">!#REF!</definedName>
    <definedName name="OPT0">!#REF!</definedName>
    <definedName name="OPTA" localSheetId="7">!#REF!</definedName>
    <definedName name="OPTA" localSheetId="9">!#REF!</definedName>
    <definedName name="OPTA" localSheetId="8">!#REF!</definedName>
    <definedName name="OPTA" localSheetId="10">!#REF!</definedName>
    <definedName name="OPTA" localSheetId="3">!#REF!</definedName>
    <definedName name="OPTA" localSheetId="6">!#REF!</definedName>
    <definedName name="OPTA">!#REF!</definedName>
    <definedName name="OT14P" localSheetId="7">'[1]SA1_起業計画案(新)1'!#REF!</definedName>
    <definedName name="OT14P" localSheetId="9">'[1]SA1_起業計画案(新)1'!#REF!</definedName>
    <definedName name="OT14P" localSheetId="8">'[1]SA1_起業計画案(新)1'!#REF!</definedName>
    <definedName name="OT14P" localSheetId="10">'[1]SA1_起業計画案(新)1'!#REF!</definedName>
    <definedName name="OT14P" localSheetId="3">'[1]SA1_起業計画案(新)1'!#REF!</definedName>
    <definedName name="OT14P" localSheetId="6">'[1]SA1_起業計画案(新)1'!#REF!</definedName>
    <definedName name="OT14P">'[1]SA1_起業計画案(新)1'!#REF!</definedName>
    <definedName name="OT4P" localSheetId="7">'[1]SA1_起業計画案(新)1'!#REF!</definedName>
    <definedName name="OT4P" localSheetId="9">'[1]SA1_起業計画案(新)1'!#REF!</definedName>
    <definedName name="OT4P" localSheetId="8">'[1]SA1_起業計画案(新)1'!#REF!</definedName>
    <definedName name="OT4P" localSheetId="10">'[1]SA1_起業計画案(新)1'!#REF!</definedName>
    <definedName name="OT4P" localSheetId="3">'[1]SA1_起業計画案(新)1'!#REF!</definedName>
    <definedName name="OT4P" localSheetId="6">'[1]SA1_起業計画案(新)1'!#REF!</definedName>
    <definedName name="OT4P">'[1]SA1_起業計画案(新)1'!#REF!</definedName>
    <definedName name="OT5P" localSheetId="7">'[1]SA1_起業計画案(新)1'!#REF!</definedName>
    <definedName name="OT5P" localSheetId="9">'[1]SA1_起業計画案(新)1'!#REF!</definedName>
    <definedName name="OT5P" localSheetId="8">'[1]SA1_起業計画案(新)1'!#REF!</definedName>
    <definedName name="OT5P" localSheetId="10">'[1]SA1_起業計画案(新)1'!#REF!</definedName>
    <definedName name="OT5P" localSheetId="3">'[1]SA1_起業計画案(新)1'!#REF!</definedName>
    <definedName name="OT5P" localSheetId="6">'[1]SA1_起業計画案(新)1'!#REF!</definedName>
    <definedName name="OT5P">'[1]SA1_起業計画案(新)1'!#REF!</definedName>
    <definedName name="OT6P" localSheetId="7">'[1]SA1_起業計画案(新)1'!#REF!</definedName>
    <definedName name="OT6P" localSheetId="9">'[1]SA1_起業計画案(新)1'!#REF!</definedName>
    <definedName name="OT6P" localSheetId="8">'[1]SA1_起業計画案(新)1'!#REF!</definedName>
    <definedName name="OT6P" localSheetId="10">'[1]SA1_起業計画案(新)1'!#REF!</definedName>
    <definedName name="OT6P" localSheetId="3">'[1]SA1_起業計画案(新)1'!#REF!</definedName>
    <definedName name="OT6P" localSheetId="6">'[1]SA1_起業計画案(新)1'!#REF!</definedName>
    <definedName name="OT6P">'[1]SA1_起業計画案(新)1'!#REF!</definedName>
    <definedName name="OT8P" localSheetId="7">'[1]SA1_起業計画案(新)1'!#REF!</definedName>
    <definedName name="OT8P" localSheetId="9">'[1]SA1_起業計画案(新)1'!#REF!</definedName>
    <definedName name="OT8P" localSheetId="8">'[1]SA1_起業計画案(新)1'!#REF!</definedName>
    <definedName name="OT8P" localSheetId="10">'[1]SA1_起業計画案(新)1'!#REF!</definedName>
    <definedName name="OT8P" localSheetId="3">'[1]SA1_起業計画案(新)1'!#REF!</definedName>
    <definedName name="OT8P" localSheetId="6">'[1]SA1_起業計画案(新)1'!#REF!</definedName>
    <definedName name="OT8P">'[1]SA1_起業計画案(新)1'!#REF!</definedName>
    <definedName name="P10P" localSheetId="7">'[1]SA1_起業計画案(新)1'!#REF!</definedName>
    <definedName name="P10P" localSheetId="9">'[1]SA1_起業計画案(新)1'!#REF!</definedName>
    <definedName name="P10P" localSheetId="8">'[1]SA1_起業計画案(新)1'!#REF!</definedName>
    <definedName name="P10P" localSheetId="10">'[1]SA1_起業計画案(新)1'!#REF!</definedName>
    <definedName name="P10P" localSheetId="3">'[1]SA1_起業計画案(新)1'!#REF!</definedName>
    <definedName name="P10P" localSheetId="6">'[1]SA1_起業計画案(新)1'!#REF!</definedName>
    <definedName name="P10P">'[1]SA1_起業計画案(新)1'!#REF!</definedName>
    <definedName name="P14P" localSheetId="7">'[1]SA1_起業計画案(新)1'!#REF!</definedName>
    <definedName name="P14P" localSheetId="9">'[1]SA1_起業計画案(新)1'!#REF!</definedName>
    <definedName name="P14P" localSheetId="8">'[1]SA1_起業計画案(新)1'!#REF!</definedName>
    <definedName name="P14P" localSheetId="10">'[1]SA1_起業計画案(新)1'!#REF!</definedName>
    <definedName name="P14P" localSheetId="3">'[1]SA1_起業計画案(新)1'!#REF!</definedName>
    <definedName name="P14P" localSheetId="6">'[1]SA1_起業計画案(新)1'!#REF!</definedName>
    <definedName name="P14P">'[1]SA1_起業計画案(新)1'!#REF!</definedName>
    <definedName name="P4P" localSheetId="7">'[1]SA1_起業計画案(新)1'!#REF!</definedName>
    <definedName name="P4P" localSheetId="9">'[1]SA1_起業計画案(新)1'!#REF!</definedName>
    <definedName name="P4P" localSheetId="8">'[1]SA1_起業計画案(新)1'!#REF!</definedName>
    <definedName name="P4P" localSheetId="10">'[1]SA1_起業計画案(新)1'!#REF!</definedName>
    <definedName name="P4P" localSheetId="3">'[1]SA1_起業計画案(新)1'!#REF!</definedName>
    <definedName name="P4P" localSheetId="6">'[1]SA1_起業計画案(新)1'!#REF!</definedName>
    <definedName name="P4P">'[1]SA1_起業計画案(新)1'!#REF!</definedName>
    <definedName name="P5P" localSheetId="7">'[1]SA1_起業計画案(新)1'!#REF!</definedName>
    <definedName name="P5P" localSheetId="9">'[1]SA1_起業計画案(新)1'!#REF!</definedName>
    <definedName name="P5P" localSheetId="8">'[1]SA1_起業計画案(新)1'!#REF!</definedName>
    <definedName name="P5P" localSheetId="10">'[1]SA1_起業計画案(新)1'!#REF!</definedName>
    <definedName name="P5P" localSheetId="3">'[1]SA1_起業計画案(新)1'!#REF!</definedName>
    <definedName name="P5P" localSheetId="6">'[1]SA1_起業計画案(新)1'!#REF!</definedName>
    <definedName name="P5P">'[1]SA1_起業計画案(新)1'!#REF!</definedName>
    <definedName name="P6P" localSheetId="7">'[1]SA1_起業計画案(新)1'!#REF!</definedName>
    <definedName name="P6P" localSheetId="9">'[1]SA1_起業計画案(新)1'!#REF!</definedName>
    <definedName name="P6P" localSheetId="8">'[1]SA1_起業計画案(新)1'!#REF!</definedName>
    <definedName name="P6P" localSheetId="10">'[1]SA1_起業計画案(新)1'!#REF!</definedName>
    <definedName name="P6P" localSheetId="3">'[1]SA1_起業計画案(新)1'!#REF!</definedName>
    <definedName name="P6P" localSheetId="6">'[1]SA1_起業計画案(新)1'!#REF!</definedName>
    <definedName name="P6P">'[1]SA1_起業計画案(新)1'!#REF!</definedName>
    <definedName name="P8P" localSheetId="7">'[1]SA1_起業計画案(新)1'!#REF!</definedName>
    <definedName name="P8P" localSheetId="9">'[1]SA1_起業計画案(新)1'!#REF!</definedName>
    <definedName name="P8P" localSheetId="8">'[1]SA1_起業計画案(新)1'!#REF!</definedName>
    <definedName name="P8P" localSheetId="10">'[1]SA1_起業計画案(新)1'!#REF!</definedName>
    <definedName name="P8P" localSheetId="3">'[1]SA1_起業計画案(新)1'!#REF!</definedName>
    <definedName name="P8P" localSheetId="6">'[1]SA1_起業計画案(新)1'!#REF!</definedName>
    <definedName name="P8P">'[1]SA1_起業計画案(新)1'!#REF!</definedName>
    <definedName name="PC" localSheetId="7">'[1]SA1_起業計画案(新)1'!#REF!</definedName>
    <definedName name="PC" localSheetId="9">'[1]SA1_起業計画案(新)1'!#REF!</definedName>
    <definedName name="PC" localSheetId="8">'[1]SA1_起業計画案(新)1'!#REF!</definedName>
    <definedName name="PC" localSheetId="10">'[1]SA1_起業計画案(新)1'!#REF!</definedName>
    <definedName name="PC" localSheetId="3">'[1]SA1_起業計画案(新)1'!#REF!</definedName>
    <definedName name="PC" localSheetId="6">'[1]SA1_起業計画案(新)1'!#REF!</definedName>
    <definedName name="PC">'[1]SA1_起業計画案(新)1'!#REF!</definedName>
    <definedName name="PP10P" localSheetId="7">'[1]SA1_起業計画案(新)1'!#REF!</definedName>
    <definedName name="PP10P" localSheetId="9">'[1]SA1_起業計画案(新)1'!#REF!</definedName>
    <definedName name="PP10P" localSheetId="8">'[1]SA1_起業計画案(新)1'!#REF!</definedName>
    <definedName name="PP10P" localSheetId="10">'[1]SA1_起業計画案(新)1'!#REF!</definedName>
    <definedName name="PP10P" localSheetId="3">'[1]SA1_起業計画案(新)1'!#REF!</definedName>
    <definedName name="PP10P" localSheetId="6">'[1]SA1_起業計画案(新)1'!#REF!</definedName>
    <definedName name="PP10P">'[1]SA1_起業計画案(新)1'!#REF!</definedName>
    <definedName name="PP14P" localSheetId="7">'[1]SA1_起業計画案(新)1'!#REF!</definedName>
    <definedName name="PP14P" localSheetId="9">'[1]SA1_起業計画案(新)1'!#REF!</definedName>
    <definedName name="PP14P" localSheetId="8">'[1]SA1_起業計画案(新)1'!#REF!</definedName>
    <definedName name="PP14P" localSheetId="10">'[1]SA1_起業計画案(新)1'!#REF!</definedName>
    <definedName name="PP14P" localSheetId="3">'[1]SA1_起業計画案(新)1'!#REF!</definedName>
    <definedName name="PP14P" localSheetId="6">'[1]SA1_起業計画案(新)1'!#REF!</definedName>
    <definedName name="PP14P">'[1]SA1_起業計画案(新)1'!#REF!</definedName>
    <definedName name="PP4P" localSheetId="7">'[1]SA1_起業計画案(新)1'!#REF!</definedName>
    <definedName name="PP4P" localSheetId="9">'[1]SA1_起業計画案(新)1'!#REF!</definedName>
    <definedName name="PP4P" localSheetId="8">'[1]SA1_起業計画案(新)1'!#REF!</definedName>
    <definedName name="PP4P" localSheetId="10">'[1]SA1_起業計画案(新)1'!#REF!</definedName>
    <definedName name="PP4P" localSheetId="3">'[1]SA1_起業計画案(新)1'!#REF!</definedName>
    <definedName name="PP4P" localSheetId="6">'[1]SA1_起業計画案(新)1'!#REF!</definedName>
    <definedName name="PP4P">'[1]SA1_起業計画案(新)1'!#REF!</definedName>
    <definedName name="PP5P" localSheetId="7">'[1]SA1_起業計画案(新)1'!#REF!</definedName>
    <definedName name="PP5P" localSheetId="9">'[1]SA1_起業計画案(新)1'!#REF!</definedName>
    <definedName name="PP5P" localSheetId="8">'[1]SA1_起業計画案(新)1'!#REF!</definedName>
    <definedName name="PP5P" localSheetId="10">'[1]SA1_起業計画案(新)1'!#REF!</definedName>
    <definedName name="PP5P" localSheetId="3">'[1]SA1_起業計画案(新)1'!#REF!</definedName>
    <definedName name="PP5P" localSheetId="6">'[1]SA1_起業計画案(新)1'!#REF!</definedName>
    <definedName name="PP5P">'[1]SA1_起業計画案(新)1'!#REF!</definedName>
    <definedName name="PP6P" localSheetId="7">'[1]SA1_起業計画案(新)1'!#REF!</definedName>
    <definedName name="PP6P" localSheetId="9">'[1]SA1_起業計画案(新)1'!#REF!</definedName>
    <definedName name="PP6P" localSheetId="8">'[1]SA1_起業計画案(新)1'!#REF!</definedName>
    <definedName name="PP6P" localSheetId="10">'[1]SA1_起業計画案(新)1'!#REF!</definedName>
    <definedName name="PP6P" localSheetId="3">'[1]SA1_起業計画案(新)1'!#REF!</definedName>
    <definedName name="PP6P" localSheetId="6">'[1]SA1_起業計画案(新)1'!#REF!</definedName>
    <definedName name="PP6P">'[1]SA1_起業計画案(新)1'!#REF!</definedName>
    <definedName name="PP8P" localSheetId="7">'[1]SA1_起業計画案(新)1'!#REF!</definedName>
    <definedName name="PP8P" localSheetId="9">'[1]SA1_起業計画案(新)1'!#REF!</definedName>
    <definedName name="PP8P" localSheetId="8">'[1]SA1_起業計画案(新)1'!#REF!</definedName>
    <definedName name="PP8P" localSheetId="10">'[1]SA1_起業計画案(新)1'!#REF!</definedName>
    <definedName name="PP8P" localSheetId="3">'[1]SA1_起業計画案(新)1'!#REF!</definedName>
    <definedName name="PP8P" localSheetId="6">'[1]SA1_起業計画案(新)1'!#REF!</definedName>
    <definedName name="PP8P">'[1]SA1_起業計画案(新)1'!#REF!</definedName>
    <definedName name="_xlnm.Print_Area" localSheetId="2">'(二)用水基本資料'!$A$1:$E$30</definedName>
    <definedName name="_xlnm.Print_Area" localSheetId="3">'(三)R9版用水平衡圖(無製程)'!$A$1:$AI$35</definedName>
    <definedName name="_xlnm.Print_Area">!#REF!,!#REF!,!#REF!,!#REF!</definedName>
    <definedName name="print_area1" localSheetId="7">!#REF!,!#REF!,!#REF!,!#REF!</definedName>
    <definedName name="print_area1" localSheetId="9">!#REF!,!#REF!,!#REF!,!#REF!</definedName>
    <definedName name="print_area1" localSheetId="8">!#REF!,!#REF!,!#REF!,!#REF!</definedName>
    <definedName name="print_area1" localSheetId="10">!#REF!,!#REF!,!#REF!,!#REF!</definedName>
    <definedName name="print_area1" localSheetId="3">!#REF!,!#REF!,!#REF!,!#REF!</definedName>
    <definedName name="print_area1" localSheetId="6">!#REF!,!#REF!,!#REF!,!#REF!</definedName>
    <definedName name="print_area1" localSheetId="11">!#REF!,!#REF!,!#REF!,!#REF!</definedName>
    <definedName name="print_area1">!#REF!,!#REF!,!#REF!,!#REF!</definedName>
    <definedName name="PX10P" localSheetId="7">'[1]SA1_起業計画案(新)1'!#REF!</definedName>
    <definedName name="PX10P" localSheetId="9">'[1]SA1_起業計画案(新)1'!#REF!</definedName>
    <definedName name="PX10P" localSheetId="8">'[1]SA1_起業計画案(新)1'!#REF!</definedName>
    <definedName name="PX10P" localSheetId="10">'[1]SA1_起業計画案(新)1'!#REF!</definedName>
    <definedName name="PX10P" localSheetId="3">'[1]SA1_起業計画案(新)1'!#REF!</definedName>
    <definedName name="PX10P" localSheetId="6">'[1]SA1_起業計画案(新)1'!#REF!</definedName>
    <definedName name="PX10P">'[1]SA1_起業計画案(新)1'!#REF!</definedName>
    <definedName name="PX14P" localSheetId="7">'[1]SA1_起業計画案(新)1'!#REF!</definedName>
    <definedName name="PX14P" localSheetId="9">'[1]SA1_起業計画案(新)1'!#REF!</definedName>
    <definedName name="PX14P" localSheetId="8">'[1]SA1_起業計画案(新)1'!#REF!</definedName>
    <definedName name="PX14P" localSheetId="10">'[1]SA1_起業計画案(新)1'!#REF!</definedName>
    <definedName name="PX14P" localSheetId="3">'[1]SA1_起業計画案(新)1'!#REF!</definedName>
    <definedName name="PX14P" localSheetId="6">'[1]SA1_起業計画案(新)1'!#REF!</definedName>
    <definedName name="PX14P">'[1]SA1_起業計画案(新)1'!#REF!</definedName>
    <definedName name="PX4P" localSheetId="7">'[1]SA1_起業計画案(新)1'!#REF!</definedName>
    <definedName name="PX4P" localSheetId="9">'[1]SA1_起業計画案(新)1'!#REF!</definedName>
    <definedName name="PX4P" localSheetId="8">'[1]SA1_起業計画案(新)1'!#REF!</definedName>
    <definedName name="PX4P" localSheetId="10">'[1]SA1_起業計画案(新)1'!#REF!</definedName>
    <definedName name="PX4P" localSheetId="3">'[1]SA1_起業計画案(新)1'!#REF!</definedName>
    <definedName name="PX4P" localSheetId="6">'[1]SA1_起業計画案(新)1'!#REF!</definedName>
    <definedName name="PX4P">'[1]SA1_起業計画案(新)1'!#REF!</definedName>
    <definedName name="PX5P" localSheetId="7">'[1]SA1_起業計画案(新)1'!#REF!</definedName>
    <definedName name="PX5P" localSheetId="9">'[1]SA1_起業計画案(新)1'!#REF!</definedName>
    <definedName name="PX5P" localSheetId="8">'[1]SA1_起業計画案(新)1'!#REF!</definedName>
    <definedName name="PX5P" localSheetId="10">'[1]SA1_起業計画案(新)1'!#REF!</definedName>
    <definedName name="PX5P" localSheetId="3">'[1]SA1_起業計画案(新)1'!#REF!</definedName>
    <definedName name="PX5P" localSheetId="6">'[1]SA1_起業計画案(新)1'!#REF!</definedName>
    <definedName name="PX5P">'[1]SA1_起業計画案(新)1'!#REF!</definedName>
    <definedName name="PX6P" localSheetId="7">'[1]SA1_起業計画案(新)1'!#REF!</definedName>
    <definedName name="PX6P" localSheetId="9">'[1]SA1_起業計画案(新)1'!#REF!</definedName>
    <definedName name="PX6P" localSheetId="8">'[1]SA1_起業計画案(新)1'!#REF!</definedName>
    <definedName name="PX6P" localSheetId="10">'[1]SA1_起業計画案(新)1'!#REF!</definedName>
    <definedName name="PX6P" localSheetId="3">'[1]SA1_起業計画案(新)1'!#REF!</definedName>
    <definedName name="PX6P" localSheetId="6">'[1]SA1_起業計画案(新)1'!#REF!</definedName>
    <definedName name="PX6P">'[1]SA1_起業計画案(新)1'!#REF!</definedName>
    <definedName name="PX8P" localSheetId="7">'[1]SA1_起業計画案(新)1'!#REF!</definedName>
    <definedName name="PX8P" localSheetId="9">'[1]SA1_起業計画案(新)1'!#REF!</definedName>
    <definedName name="PX8P" localSheetId="8">'[1]SA1_起業計画案(新)1'!#REF!</definedName>
    <definedName name="PX8P" localSheetId="10">'[1]SA1_起業計画案(新)1'!#REF!</definedName>
    <definedName name="PX8P" localSheetId="3">'[1]SA1_起業計画案(新)1'!#REF!</definedName>
    <definedName name="PX8P" localSheetId="6">'[1]SA1_起業計画案(新)1'!#REF!</definedName>
    <definedName name="PX8P">'[1]SA1_起業計画案(新)1'!#REF!</definedName>
    <definedName name="RP" localSheetId="7">!#REF!</definedName>
    <definedName name="RP" localSheetId="9">!#REF!</definedName>
    <definedName name="RP" localSheetId="8">!#REF!</definedName>
    <definedName name="RP" localSheetId="10">!#REF!</definedName>
    <definedName name="RP" localSheetId="3">!#REF!</definedName>
    <definedName name="RP" localSheetId="6">!#REF!</definedName>
    <definedName name="RP">!#REF!</definedName>
    <definedName name="SP" localSheetId="7">!#REF!</definedName>
    <definedName name="SP" localSheetId="9">!#REF!</definedName>
    <definedName name="SP" localSheetId="8">!#REF!</definedName>
    <definedName name="SP" localSheetId="10">!#REF!</definedName>
    <definedName name="SP" localSheetId="3">!#REF!</definedName>
    <definedName name="SP" localSheetId="6">!#REF!</definedName>
    <definedName name="SP">!#REF!</definedName>
    <definedName name="SPC" localSheetId="7">'[1]SA1_起業計画案(新)1'!#REF!</definedName>
    <definedName name="SPC" localSheetId="9">'[1]SA1_起業計画案(新)1'!#REF!</definedName>
    <definedName name="SPC" localSheetId="8">'[1]SA1_起業計画案(新)1'!#REF!</definedName>
    <definedName name="SPC" localSheetId="10">'[1]SA1_起業計画案(新)1'!#REF!</definedName>
    <definedName name="SPC" localSheetId="3">'[1]SA1_起業計画案(新)1'!#REF!</definedName>
    <definedName name="SPC" localSheetId="6">'[1]SA1_起業計画案(新)1'!#REF!</definedName>
    <definedName name="SPC">'[1]SA1_起業計画案(新)1'!#REF!</definedName>
    <definedName name="ST" localSheetId="7">!#REF!</definedName>
    <definedName name="ST" localSheetId="9">!#REF!</definedName>
    <definedName name="ST" localSheetId="8">!#REF!</definedName>
    <definedName name="ST" localSheetId="10">!#REF!</definedName>
    <definedName name="ST" localSheetId="3">!#REF!</definedName>
    <definedName name="ST" localSheetId="6">!#REF!</definedName>
    <definedName name="ST">!#REF!</definedName>
    <definedName name="T10P" localSheetId="7">'[1]SA1_起業計画案(新)1'!#REF!</definedName>
    <definedName name="T10P" localSheetId="9">'[1]SA1_起業計画案(新)1'!#REF!</definedName>
    <definedName name="T10P" localSheetId="8">'[1]SA1_起業計画案(新)1'!#REF!</definedName>
    <definedName name="T10P" localSheetId="10">'[1]SA1_起業計画案(新)1'!#REF!</definedName>
    <definedName name="T10P" localSheetId="3">'[1]SA1_起業計画案(新)1'!#REF!</definedName>
    <definedName name="T10P" localSheetId="6">'[1]SA1_起業計画案(新)1'!#REF!</definedName>
    <definedName name="T10P">'[1]SA1_起業計画案(新)1'!#REF!</definedName>
    <definedName name="T14P" localSheetId="7">'[1]SA1_起業計画案(新)1'!#REF!</definedName>
    <definedName name="T14P" localSheetId="9">'[1]SA1_起業計画案(新)1'!#REF!</definedName>
    <definedName name="T14P" localSheetId="8">'[1]SA1_起業計画案(新)1'!#REF!</definedName>
    <definedName name="T14P" localSheetId="10">'[1]SA1_起業計画案(新)1'!#REF!</definedName>
    <definedName name="T14P" localSheetId="3">'[1]SA1_起業計画案(新)1'!#REF!</definedName>
    <definedName name="T14P" localSheetId="6">'[1]SA1_起業計画案(新)1'!#REF!</definedName>
    <definedName name="T14P">'[1]SA1_起業計画案(新)1'!#REF!</definedName>
    <definedName name="T4P" localSheetId="7">'[1]SA1_起業計画案(新)1'!#REF!</definedName>
    <definedName name="T4P" localSheetId="9">'[1]SA1_起業計画案(新)1'!#REF!</definedName>
    <definedName name="T4P" localSheetId="8">'[1]SA1_起業計画案(新)1'!#REF!</definedName>
    <definedName name="T4P" localSheetId="10">'[1]SA1_起業計画案(新)1'!#REF!</definedName>
    <definedName name="T4P" localSheetId="3">'[1]SA1_起業計画案(新)1'!#REF!</definedName>
    <definedName name="T4P" localSheetId="6">'[1]SA1_起業計画案(新)1'!#REF!</definedName>
    <definedName name="T4P">'[1]SA1_起業計画案(新)1'!#REF!</definedName>
    <definedName name="T5P" localSheetId="7">'[1]SA1_起業計画案(新)1'!#REF!</definedName>
    <definedName name="T5P" localSheetId="9">'[1]SA1_起業計画案(新)1'!#REF!</definedName>
    <definedName name="T5P" localSheetId="8">'[1]SA1_起業計画案(新)1'!#REF!</definedName>
    <definedName name="T5P" localSheetId="10">'[1]SA1_起業計画案(新)1'!#REF!</definedName>
    <definedName name="T5P" localSheetId="3">'[1]SA1_起業計画案(新)1'!#REF!</definedName>
    <definedName name="T5P" localSheetId="6">'[1]SA1_起業計画案(新)1'!#REF!</definedName>
    <definedName name="T5P">'[1]SA1_起業計画案(新)1'!#REF!</definedName>
    <definedName name="T6P" localSheetId="7">'[1]SA1_起業計画案(新)1'!#REF!</definedName>
    <definedName name="T6P" localSheetId="9">'[1]SA1_起業計画案(新)1'!#REF!</definedName>
    <definedName name="T6P" localSheetId="8">'[1]SA1_起業計画案(新)1'!#REF!</definedName>
    <definedName name="T6P" localSheetId="10">'[1]SA1_起業計画案(新)1'!#REF!</definedName>
    <definedName name="T6P" localSheetId="3">'[1]SA1_起業計画案(新)1'!#REF!</definedName>
    <definedName name="T6P" localSheetId="6">'[1]SA1_起業計画案(新)1'!#REF!</definedName>
    <definedName name="T6P">'[1]SA1_起業計画案(新)1'!#REF!</definedName>
    <definedName name="T8P" localSheetId="7">'[1]SA1_起業計画案(新)1'!#REF!</definedName>
    <definedName name="T8P" localSheetId="9">'[1]SA1_起業計画案(新)1'!#REF!</definedName>
    <definedName name="T8P" localSheetId="8">'[1]SA1_起業計画案(新)1'!#REF!</definedName>
    <definedName name="T8P" localSheetId="10">'[1]SA1_起業計画案(新)1'!#REF!</definedName>
    <definedName name="T8P" localSheetId="3">'[1]SA1_起業計画案(新)1'!#REF!</definedName>
    <definedName name="T8P" localSheetId="6">'[1]SA1_起業計画案(新)1'!#REF!</definedName>
    <definedName name="T8P">'[1]SA1_起業計画案(新)1'!#REF!</definedName>
    <definedName name="UN" localSheetId="7">'[1]SA1_起業計画案(新)1'!#REF!</definedName>
    <definedName name="UN" localSheetId="9">'[1]SA1_起業計画案(新)1'!#REF!</definedName>
    <definedName name="UN" localSheetId="8">'[1]SA1_起業計画案(新)1'!#REF!</definedName>
    <definedName name="UN" localSheetId="10">'[1]SA1_起業計画案(新)1'!#REF!</definedName>
    <definedName name="UN" localSheetId="3">'[1]SA1_起業計画案(新)1'!#REF!</definedName>
    <definedName name="UN" localSheetId="6">'[1]SA1_起業計画案(新)1'!#REF!</definedName>
    <definedName name="UN">'[1]SA1_起業計画案(新)1'!#REF!</definedName>
    <definedName name="UN10P" localSheetId="7">'[1]SA1_起業計画案(新)1'!#REF!</definedName>
    <definedName name="UN10P" localSheetId="9">'[1]SA1_起業計画案(新)1'!#REF!</definedName>
    <definedName name="UN10P" localSheetId="8">'[1]SA1_起業計画案(新)1'!#REF!</definedName>
    <definedName name="UN10P" localSheetId="10">'[1]SA1_起業計画案(新)1'!#REF!</definedName>
    <definedName name="UN10P" localSheetId="3">'[1]SA1_起業計画案(新)1'!#REF!</definedName>
    <definedName name="UN10P" localSheetId="6">'[1]SA1_起業計画案(新)1'!#REF!</definedName>
    <definedName name="UN10P">'[1]SA1_起業計画案(新)1'!#REF!</definedName>
    <definedName name="UN14P" localSheetId="7">'[1]SA1_起業計画案(新)1'!#REF!</definedName>
    <definedName name="UN14P" localSheetId="9">'[1]SA1_起業計画案(新)1'!#REF!</definedName>
    <definedName name="UN14P" localSheetId="8">'[1]SA1_起業計画案(新)1'!#REF!</definedName>
    <definedName name="UN14P" localSheetId="10">'[1]SA1_起業計画案(新)1'!#REF!</definedName>
    <definedName name="UN14P" localSheetId="3">'[1]SA1_起業計画案(新)1'!#REF!</definedName>
    <definedName name="UN14P" localSheetId="6">'[1]SA1_起業計画案(新)1'!#REF!</definedName>
    <definedName name="UN14P">'[1]SA1_起業計画案(新)1'!#REF!</definedName>
    <definedName name="UN4P" localSheetId="7">'[1]SA1_起業計画案(新)1'!#REF!</definedName>
    <definedName name="UN4P" localSheetId="9">'[1]SA1_起業計画案(新)1'!#REF!</definedName>
    <definedName name="UN4P" localSheetId="8">'[1]SA1_起業計画案(新)1'!#REF!</definedName>
    <definedName name="UN4P" localSheetId="10">'[1]SA1_起業計画案(新)1'!#REF!</definedName>
    <definedName name="UN4P" localSheetId="3">'[1]SA1_起業計画案(新)1'!#REF!</definedName>
    <definedName name="UN4P" localSheetId="6">'[1]SA1_起業計画案(新)1'!#REF!</definedName>
    <definedName name="UN4P">'[1]SA1_起業計画案(新)1'!#REF!</definedName>
    <definedName name="UN5P" localSheetId="7">'[1]SA1_起業計画案(新)1'!#REF!</definedName>
    <definedName name="UN5P" localSheetId="9">'[1]SA1_起業計画案(新)1'!#REF!</definedName>
    <definedName name="UN5P" localSheetId="8">'[1]SA1_起業計画案(新)1'!#REF!</definedName>
    <definedName name="UN5P" localSheetId="10">'[1]SA1_起業計画案(新)1'!#REF!</definedName>
    <definedName name="UN5P" localSheetId="3">'[1]SA1_起業計画案(新)1'!#REF!</definedName>
    <definedName name="UN5P" localSheetId="6">'[1]SA1_起業計画案(新)1'!#REF!</definedName>
    <definedName name="UN5P">'[1]SA1_起業計画案(新)1'!#REF!</definedName>
    <definedName name="UN6P" localSheetId="7">'[1]SA1_起業計画案(新)1'!#REF!</definedName>
    <definedName name="UN6P" localSheetId="9">'[1]SA1_起業計画案(新)1'!#REF!</definedName>
    <definedName name="UN6P" localSheetId="8">'[1]SA1_起業計画案(新)1'!#REF!</definedName>
    <definedName name="UN6P" localSheetId="10">'[1]SA1_起業計画案(新)1'!#REF!</definedName>
    <definedName name="UN6P" localSheetId="3">'[1]SA1_起業計画案(新)1'!#REF!</definedName>
    <definedName name="UN6P" localSheetId="6">'[1]SA1_起業計画案(新)1'!#REF!</definedName>
    <definedName name="UN6P">'[1]SA1_起業計画案(新)1'!#REF!</definedName>
    <definedName name="UN8P" localSheetId="7">'[1]SA1_起業計画案(新)1'!#REF!</definedName>
    <definedName name="UN8P" localSheetId="9">'[1]SA1_起業計画案(新)1'!#REF!</definedName>
    <definedName name="UN8P" localSheetId="8">'[1]SA1_起業計画案(新)1'!#REF!</definedName>
    <definedName name="UN8P" localSheetId="10">'[1]SA1_起業計画案(新)1'!#REF!</definedName>
    <definedName name="UN8P" localSheetId="3">'[1]SA1_起業計画案(新)1'!#REF!</definedName>
    <definedName name="UN8P" localSheetId="6">'[1]SA1_起業計画案(新)1'!#REF!</definedName>
    <definedName name="UN8P">'[1]SA1_起業計画案(新)1'!#REF!</definedName>
    <definedName name="UP" localSheetId="7">!#REF!</definedName>
    <definedName name="UP" localSheetId="9">!#REF!</definedName>
    <definedName name="UP" localSheetId="8">!#REF!</definedName>
    <definedName name="UP" localSheetId="10">!#REF!</definedName>
    <definedName name="UP" localSheetId="3">!#REF!</definedName>
    <definedName name="UP" localSheetId="6">!#REF!</definedName>
    <definedName name="UP">!#REF!</definedName>
    <definedName name="UPA" localSheetId="7">'[1]SA1_起業計画案(新)1'!#REF!</definedName>
    <definedName name="UPA" localSheetId="9">'[1]SA1_起業計画案(新)1'!#REF!</definedName>
    <definedName name="UPA" localSheetId="8">'[1]SA1_起業計画案(新)1'!#REF!</definedName>
    <definedName name="UPA" localSheetId="10">'[1]SA1_起業計画案(新)1'!#REF!</definedName>
    <definedName name="UPA" localSheetId="3">'[1]SA1_起業計画案(新)1'!#REF!</definedName>
    <definedName name="UPA" localSheetId="6">'[1]SA1_起業計画案(新)1'!#REF!</definedName>
    <definedName name="UPA">'[1]SA1_起業計画案(新)1'!#REF!</definedName>
    <definedName name="UPB" localSheetId="7">'[1]SA1_起業計画案(新)1'!#REF!</definedName>
    <definedName name="UPB" localSheetId="9">'[1]SA1_起業計画案(新)1'!#REF!</definedName>
    <definedName name="UPB" localSheetId="8">'[1]SA1_起業計画案(新)1'!#REF!</definedName>
    <definedName name="UPB" localSheetId="10">'[1]SA1_起業計画案(新)1'!#REF!</definedName>
    <definedName name="UPB" localSheetId="3">'[1]SA1_起業計画案(新)1'!#REF!</definedName>
    <definedName name="UPB" localSheetId="6">'[1]SA1_起業計画案(新)1'!#REF!</definedName>
    <definedName name="UPB">'[1]SA1_起業計画案(新)1'!#REF!</definedName>
    <definedName name="W10P" localSheetId="7">'[1]SA1_起業計画案(新)1'!#REF!</definedName>
    <definedName name="W10P" localSheetId="9">'[1]SA1_起業計画案(新)1'!#REF!</definedName>
    <definedName name="W10P" localSheetId="8">'[1]SA1_起業計画案(新)1'!#REF!</definedName>
    <definedName name="W10P" localSheetId="10">'[1]SA1_起業計画案(新)1'!#REF!</definedName>
    <definedName name="W10P" localSheetId="3">'[1]SA1_起業計画案(新)1'!#REF!</definedName>
    <definedName name="W10P" localSheetId="6">'[1]SA1_起業計画案(新)1'!#REF!</definedName>
    <definedName name="W10P">'[1]SA1_起業計画案(新)1'!#REF!</definedName>
    <definedName name="W14P" localSheetId="7">'[1]SA1_起業計画案(新)1'!#REF!</definedName>
    <definedName name="W14P" localSheetId="9">'[1]SA1_起業計画案(新)1'!#REF!</definedName>
    <definedName name="W14P" localSheetId="8">'[1]SA1_起業計画案(新)1'!#REF!</definedName>
    <definedName name="W14P" localSheetId="10">'[1]SA1_起業計画案(新)1'!#REF!</definedName>
    <definedName name="W14P" localSheetId="3">'[1]SA1_起業計画案(新)1'!#REF!</definedName>
    <definedName name="W14P" localSheetId="6">'[1]SA1_起業計画案(新)1'!#REF!</definedName>
    <definedName name="W14P">'[1]SA1_起業計画案(新)1'!#REF!</definedName>
    <definedName name="W4P" localSheetId="7">'[1]SA1_起業計画案(新)1'!#REF!</definedName>
    <definedName name="W4P" localSheetId="9">'[1]SA1_起業計画案(新)1'!#REF!</definedName>
    <definedName name="W4P" localSheetId="8">'[1]SA1_起業計画案(新)1'!#REF!</definedName>
    <definedName name="W4P" localSheetId="10">'[1]SA1_起業計画案(新)1'!#REF!</definedName>
    <definedName name="W4P" localSheetId="3">'[1]SA1_起業計画案(新)1'!#REF!</definedName>
    <definedName name="W4P" localSheetId="6">'[1]SA1_起業計画案(新)1'!#REF!</definedName>
    <definedName name="W4P">'[1]SA1_起業計画案(新)1'!#REF!</definedName>
    <definedName name="W5P" localSheetId="7">'[1]SA1_起業計画案(新)1'!#REF!</definedName>
    <definedName name="W5P" localSheetId="9">'[1]SA1_起業計画案(新)1'!#REF!</definedName>
    <definedName name="W5P" localSheetId="8">'[1]SA1_起業計画案(新)1'!#REF!</definedName>
    <definedName name="W5P" localSheetId="10">'[1]SA1_起業計画案(新)1'!#REF!</definedName>
    <definedName name="W5P" localSheetId="3">'[1]SA1_起業計画案(新)1'!#REF!</definedName>
    <definedName name="W5P" localSheetId="6">'[1]SA1_起業計画案(新)1'!#REF!</definedName>
    <definedName name="W5P">'[1]SA1_起業計画案(新)1'!#REF!</definedName>
    <definedName name="W6P" localSheetId="7">'[1]SA1_起業計画案(新)1'!#REF!</definedName>
    <definedName name="W6P" localSheetId="9">'[1]SA1_起業計画案(新)1'!#REF!</definedName>
    <definedName name="W6P" localSheetId="8">'[1]SA1_起業計画案(新)1'!#REF!</definedName>
    <definedName name="W6P" localSheetId="10">'[1]SA1_起業計画案(新)1'!#REF!</definedName>
    <definedName name="W6P" localSheetId="3">'[1]SA1_起業計画案(新)1'!#REF!</definedName>
    <definedName name="W6P" localSheetId="6">'[1]SA1_起業計画案(新)1'!#REF!</definedName>
    <definedName name="W6P">'[1]SA1_起業計画案(新)1'!#REF!</definedName>
    <definedName name="W8P" localSheetId="7">'[1]SA1_起業計画案(新)1'!#REF!</definedName>
    <definedName name="W8P" localSheetId="9">'[1]SA1_起業計画案(新)1'!#REF!</definedName>
    <definedName name="W8P" localSheetId="8">'[1]SA1_起業計画案(新)1'!#REF!</definedName>
    <definedName name="W8P" localSheetId="10">'[1]SA1_起業計画案(新)1'!#REF!</definedName>
    <definedName name="W8P" localSheetId="3">'[1]SA1_起業計画案(新)1'!#REF!</definedName>
    <definedName name="W8P" localSheetId="6">'[1]SA1_起業計画案(新)1'!#REF!</definedName>
    <definedName name="W8P">'[1]SA1_起業計画案(新)1'!#REF!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" i="20" l="1"/>
  <c r="B15" i="20" l="1"/>
  <c r="B16" i="20"/>
  <c r="B14" i="20"/>
  <c r="B13" i="20"/>
  <c r="B12" i="20"/>
  <c r="B11" i="20"/>
  <c r="B10" i="20"/>
  <c r="B9" i="20"/>
  <c r="B8" i="20"/>
  <c r="B7" i="20"/>
  <c r="D17" i="9" l="1"/>
  <c r="E17" i="9"/>
  <c r="C17" i="9"/>
  <c r="B7" i="15"/>
  <c r="B6" i="15"/>
  <c r="B5" i="15"/>
  <c r="B4" i="15"/>
  <c r="G22" i="23" l="1"/>
  <c r="Q12" i="23"/>
  <c r="F10" i="23"/>
  <c r="I20" i="23" s="1"/>
  <c r="K20" i="23" s="1"/>
  <c r="U20" i="23" s="1"/>
  <c r="Z7" i="23" s="1"/>
  <c r="N27" i="23" s="1"/>
  <c r="Q5" i="23"/>
  <c r="N25" i="23" l="1"/>
  <c r="D8" i="22"/>
  <c r="D9" i="22"/>
  <c r="D10" i="22"/>
  <c r="D11" i="22"/>
  <c r="D12" i="22"/>
  <c r="D13" i="22"/>
  <c r="D14" i="22"/>
  <c r="D15" i="22"/>
  <c r="D16" i="22"/>
  <c r="D7" i="22"/>
  <c r="B8" i="22"/>
  <c r="B9" i="22"/>
  <c r="B10" i="22"/>
  <c r="B11" i="22"/>
  <c r="B12" i="22"/>
  <c r="B13" i="22"/>
  <c r="B14" i="22"/>
  <c r="B15" i="22"/>
  <c r="B16" i="22"/>
  <c r="B7" i="22"/>
  <c r="A4" i="22"/>
  <c r="D3" i="22"/>
  <c r="F16" i="22"/>
  <c r="F15" i="22"/>
  <c r="F14" i="22"/>
  <c r="F13" i="22"/>
  <c r="F12" i="22"/>
  <c r="F11" i="22"/>
  <c r="F10" i="22"/>
  <c r="F9" i="22"/>
  <c r="F8" i="22"/>
  <c r="F7" i="22"/>
  <c r="D32" i="20" l="1"/>
  <c r="D3" i="20"/>
  <c r="F16" i="20"/>
  <c r="F15" i="20"/>
  <c r="F14" i="20" l="1"/>
  <c r="F13" i="20"/>
  <c r="F12" i="20"/>
  <c r="F11" i="20"/>
  <c r="F10" i="20"/>
  <c r="F9" i="20"/>
  <c r="F8" i="20"/>
  <c r="F7" i="20"/>
  <c r="D13" i="10" l="1"/>
  <c r="B22" i="5" l="1"/>
  <c r="B18" i="5"/>
  <c r="C11" i="9" l="1"/>
  <c r="D11" i="9"/>
  <c r="E11" i="9"/>
  <c r="C25" i="7" l="1"/>
  <c r="C24" i="7" l="1"/>
  <c r="C5" i="7"/>
  <c r="C11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黃育德</author>
  </authors>
  <commentList>
    <comment ref="M12" authorId="0" shapeId="0" xr:uid="{00000000-0006-0000-0300-000001000000}">
      <text>
        <r>
          <rPr>
            <sz val="9"/>
            <color indexed="81"/>
            <rFont val="細明體"/>
            <family val="3"/>
            <charset val="136"/>
          </rPr>
          <t>需建置回收設備方可填列</t>
        </r>
        <r>
          <rPr>
            <sz val="9"/>
            <color indexed="81"/>
            <rFont val="Tahoma"/>
            <family val="2"/>
          </rPr>
          <t xml:space="preserve">!!
</t>
        </r>
        <r>
          <rPr>
            <sz val="9"/>
            <color indexed="81"/>
            <rFont val="細明體"/>
            <family val="3"/>
            <charset val="136"/>
          </rPr>
          <t>若僅採旁濾者，僅可計補水量之</t>
        </r>
        <r>
          <rPr>
            <sz val="9"/>
            <color indexed="81"/>
            <rFont val="Tahoma"/>
            <family val="2"/>
          </rPr>
          <t>2%</t>
        </r>
        <r>
          <rPr>
            <sz val="9"/>
            <color indexed="81"/>
            <rFont val="細明體"/>
            <family val="3"/>
            <charset val="136"/>
          </rPr>
          <t>，</t>
        </r>
        <r>
          <rPr>
            <sz val="9"/>
            <color indexed="81"/>
            <rFont val="Tahoma"/>
            <family val="2"/>
          </rPr>
          <t>c6 = f2 x 0.02</t>
        </r>
      </text>
    </comment>
  </commentList>
</comments>
</file>

<file path=xl/sharedStrings.xml><?xml version="1.0" encoding="utf-8"?>
<sst xmlns="http://schemas.openxmlformats.org/spreadsheetml/2006/main" count="548" uniqueCount="472">
  <si>
    <t>c6</t>
  </si>
  <si>
    <t>廠內民生用水回收</t>
  </si>
  <si>
    <t>製程回收率</t>
  </si>
  <si>
    <t>全廠排放率</t>
  </si>
  <si>
    <t>臺南園區</t>
  </si>
  <si>
    <t>&gt; 85%</t>
    <phoneticPr fontId="40" type="noConversion"/>
  </si>
  <si>
    <t>&lt; 70%</t>
    <phoneticPr fontId="40" type="noConversion"/>
  </si>
  <si>
    <t>&gt; 75%</t>
    <phoneticPr fontId="40" type="noConversion"/>
  </si>
  <si>
    <t>&gt; 75%</t>
    <phoneticPr fontId="40" type="noConversion"/>
  </si>
  <si>
    <t>-</t>
    <phoneticPr fontId="40" type="noConversion"/>
  </si>
  <si>
    <t>園區別</t>
  </si>
  <si>
    <t>嘉義園區</t>
  </si>
  <si>
    <t>橋頭園區</t>
  </si>
  <si>
    <t>屏東園區</t>
  </si>
  <si>
    <t>臺南擴建園區</t>
  </si>
  <si>
    <t>楠梓園區</t>
    <phoneticPr fontId="40" type="noConversion"/>
  </si>
  <si>
    <t>備註</t>
    <phoneticPr fontId="40" type="noConversion"/>
  </si>
  <si>
    <t>全廠回收率</t>
    <phoneticPr fontId="40" type="noConversion"/>
  </si>
  <si>
    <t>高雄(路竹)園區</t>
    <phoneticPr fontId="40" type="noConversion"/>
  </si>
  <si>
    <t>&gt; 76.3%</t>
    <phoneticPr fontId="40" type="noConversion"/>
  </si>
  <si>
    <t>120年全廠回收率需達到82%</t>
    <phoneticPr fontId="40" type="noConversion"/>
  </si>
  <si>
    <t>121年全廠回收率需達到82%</t>
    <phoneticPr fontId="40" type="noConversion"/>
  </si>
  <si>
    <t>122年全廠回收率需達到82%</t>
    <phoneticPr fontId="40" type="noConversion"/>
  </si>
  <si>
    <t>&gt; 76.1%</t>
    <phoneticPr fontId="40" type="noConversion"/>
  </si>
  <si>
    <t>&gt; 75.8%</t>
    <phoneticPr fontId="40" type="noConversion"/>
  </si>
  <si>
    <t>1)120年半導體業製程回收率達86%
2)120年全廠回收率達82%</t>
    <phoneticPr fontId="40" type="noConversion"/>
  </si>
  <si>
    <t>1)全廠回收率：晶圓製造半導體85%、其他一般產業75%
2)120年全廠回收率達82%</t>
    <phoneticPr fontId="40" type="noConversion"/>
  </si>
  <si>
    <t>&gt; 78%</t>
    <phoneticPr fontId="40" type="noConversion"/>
  </si>
  <si>
    <t>1支</t>
    <phoneticPr fontId="43" type="noConversion"/>
  </si>
  <si>
    <t>2支</t>
    <phoneticPr fontId="43" type="noConversion"/>
  </si>
  <si>
    <t>3支</t>
  </si>
  <si>
    <t>4支</t>
  </si>
  <si>
    <t>5支</t>
  </si>
  <si>
    <t>6支</t>
  </si>
  <si>
    <t>7支</t>
  </si>
  <si>
    <t>8支</t>
  </si>
  <si>
    <t>9支</t>
  </si>
  <si>
    <t>10支</t>
  </si>
  <si>
    <t>生物科技</t>
    <phoneticPr fontId="43" type="noConversion"/>
  </si>
  <si>
    <t>精密機械</t>
    <phoneticPr fontId="43" type="noConversion"/>
  </si>
  <si>
    <t>電腦週邊</t>
    <phoneticPr fontId="43" type="noConversion"/>
  </si>
  <si>
    <t>積體電路</t>
    <phoneticPr fontId="43" type="noConversion"/>
  </si>
  <si>
    <t>光電</t>
    <phoneticPr fontId="43" type="noConversion"/>
  </si>
  <si>
    <t>通訊</t>
    <phoneticPr fontId="43" type="noConversion"/>
  </si>
  <si>
    <t>其他園區事業</t>
    <phoneticPr fontId="43" type="noConversion"/>
  </si>
  <si>
    <t>(CMD)</t>
    <phoneticPr fontId="40" type="noConversion"/>
  </si>
  <si>
    <t>(CMD)</t>
    <phoneticPr fontId="40" type="noConversion"/>
  </si>
  <si>
    <t>(CMD)</t>
    <phoneticPr fontId="40" type="noConversion"/>
  </si>
  <si>
    <t>獨立設置</t>
    <phoneticPr fontId="40" type="noConversion"/>
  </si>
  <si>
    <t>納入工業用水貯水槽</t>
    <phoneticPr fontId="40" type="noConversion"/>
  </si>
  <si>
    <t>有設置</t>
    <phoneticPr fontId="40" type="noConversion"/>
  </si>
  <si>
    <t>未設置</t>
    <phoneticPr fontId="40" type="noConversion"/>
  </si>
  <si>
    <t>納入民生用水貯水槽</t>
    <phoneticPr fontId="40" type="noConversion"/>
  </si>
  <si>
    <t>納入工業+民生用水貯水槽</t>
    <phoneticPr fontId="40" type="noConversion"/>
  </si>
  <si>
    <t>有使用</t>
    <phoneticPr fontId="40" type="noConversion"/>
  </si>
  <si>
    <t>未使用</t>
    <phoneticPr fontId="40" type="noConversion"/>
  </si>
  <si>
    <t>有個別設置</t>
    <phoneticPr fontId="40" type="noConversion"/>
  </si>
  <si>
    <t>納入其他水槽</t>
    <phoneticPr fontId="40" type="noConversion"/>
  </si>
  <si>
    <r>
      <rPr>
        <sz val="14"/>
        <color rgb="FF000000"/>
        <rFont val="標楷體"/>
        <family val="4"/>
        <charset val="136"/>
      </rPr>
      <t>項目</t>
    </r>
    <phoneticPr fontId="40" type="noConversion"/>
  </si>
  <si>
    <r>
      <rPr>
        <sz val="14"/>
        <color rgb="FF000000"/>
        <rFont val="標楷體"/>
        <family val="4"/>
        <charset val="136"/>
      </rPr>
      <t>類別</t>
    </r>
  </si>
  <si>
    <r>
      <t>112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標楷體"/>
        <family val="4"/>
        <charset val="136"/>
      </rPr>
      <t xml:space="preserve">月至
</t>
    </r>
    <r>
      <rPr>
        <sz val="14"/>
        <color rgb="FF000000"/>
        <rFont val="Times New Roman"/>
        <family val="1"/>
      </rPr>
      <t>113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標楷體"/>
        <family val="4"/>
        <charset val="136"/>
      </rPr>
      <t>月</t>
    </r>
    <phoneticPr fontId="40" type="noConversion"/>
  </si>
  <si>
    <t>W</t>
  </si>
  <si>
    <t>A1</t>
  </si>
  <si>
    <t>A2</t>
  </si>
  <si>
    <t>R2</t>
  </si>
  <si>
    <r>
      <rPr>
        <sz val="14"/>
        <color rgb="FF000000"/>
        <rFont val="標楷體"/>
        <family val="4"/>
        <charset val="136"/>
      </rPr>
      <t>自來水</t>
    </r>
  </si>
  <si>
    <r>
      <rPr>
        <sz val="14"/>
        <color rgb="FF000000"/>
        <rFont val="標楷體"/>
        <family val="4"/>
        <charset val="136"/>
      </rPr>
      <t>冷凝水</t>
    </r>
    <r>
      <rPr>
        <sz val="14"/>
        <color rgb="FF000000"/>
        <rFont val="Times New Roman"/>
        <family val="1"/>
      </rPr>
      <t>OAC</t>
    </r>
  </si>
  <si>
    <r>
      <rPr>
        <sz val="14"/>
        <color rgb="FF000000"/>
        <rFont val="標楷體"/>
        <family val="4"/>
        <charset val="136"/>
      </rPr>
      <t>雨水</t>
    </r>
  </si>
  <si>
    <r>
      <rPr>
        <sz val="14"/>
        <color rgb="FF000000"/>
        <rFont val="標楷體"/>
        <family val="4"/>
        <charset val="136"/>
      </rPr>
      <t>外部再生水</t>
    </r>
  </si>
  <si>
    <r>
      <rPr>
        <sz val="14"/>
        <color rgb="FF000000"/>
        <rFont val="標楷體"/>
        <family val="4"/>
        <charset val="136"/>
      </rPr>
      <t>臺南園區</t>
    </r>
    <r>
      <rPr>
        <sz val="14"/>
        <color rgb="FF000000"/>
        <rFont val="Times New Roman"/>
        <family val="1"/>
      </rPr>
      <t xml:space="preserve">&gt;76.65%
</t>
    </r>
    <r>
      <rPr>
        <sz val="14"/>
        <color rgb="FF000000"/>
        <rFont val="標楷體"/>
        <family val="4"/>
        <charset val="136"/>
      </rPr>
      <t>高雄園區</t>
    </r>
    <r>
      <rPr>
        <sz val="14"/>
        <color rgb="FF000000"/>
        <rFont val="Times New Roman"/>
        <family val="1"/>
      </rPr>
      <t>&gt;75%</t>
    </r>
    <phoneticPr fontId="40" type="noConversion"/>
  </si>
  <si>
    <t>r4</t>
    <phoneticPr fontId="40" type="noConversion"/>
  </si>
  <si>
    <t>橫流式</t>
    <phoneticPr fontId="40" type="noConversion"/>
  </si>
  <si>
    <t>逆流式</t>
    <phoneticPr fontId="40" type="noConversion"/>
  </si>
  <si>
    <t>其他</t>
    <phoneticPr fontId="40" type="noConversion"/>
  </si>
  <si>
    <t>1台</t>
    <phoneticPr fontId="40" type="noConversion"/>
  </si>
  <si>
    <t>2台</t>
    <phoneticPr fontId="40" type="noConversion"/>
  </si>
  <si>
    <t>3台</t>
  </si>
  <si>
    <t>4台</t>
  </si>
  <si>
    <t>5台</t>
  </si>
  <si>
    <t>6台</t>
  </si>
  <si>
    <t>7台</t>
  </si>
  <si>
    <t>8台</t>
  </si>
  <si>
    <t>9台</t>
  </si>
  <si>
    <t>1℃</t>
    <phoneticPr fontId="40" type="noConversion"/>
  </si>
  <si>
    <t>2℃</t>
    <phoneticPr fontId="40" type="noConversion"/>
  </si>
  <si>
    <t>3℃</t>
  </si>
  <si>
    <t>4℃</t>
  </si>
  <si>
    <t>5℃</t>
  </si>
  <si>
    <t>6℃</t>
  </si>
  <si>
    <t>7℃</t>
  </si>
  <si>
    <t>8℃</t>
  </si>
  <si>
    <t>9℃</t>
  </si>
  <si>
    <t>10℃</t>
  </si>
  <si>
    <t>(渦捲式)水冷容積</t>
    <phoneticPr fontId="40" type="noConversion"/>
  </si>
  <si>
    <t>(往復式)水冷容積</t>
    <phoneticPr fontId="40" type="noConversion"/>
  </si>
  <si>
    <t>(離心式)水冷</t>
    <phoneticPr fontId="40" type="noConversion"/>
  </si>
  <si>
    <t>熱回收式</t>
    <phoneticPr fontId="40" type="noConversion"/>
  </si>
  <si>
    <t>10台</t>
    <phoneticPr fontId="40" type="noConversion"/>
  </si>
  <si>
    <t>11台</t>
  </si>
  <si>
    <t>12台</t>
  </si>
  <si>
    <t>13台</t>
  </si>
  <si>
    <t>14台</t>
  </si>
  <si>
    <t>15台</t>
  </si>
  <si>
    <t>16台</t>
  </si>
  <si>
    <t>17台</t>
  </si>
  <si>
    <t>18台</t>
  </si>
  <si>
    <t>19台</t>
  </si>
  <si>
    <t>20台</t>
  </si>
  <si>
    <t>(磁浮離心式)水冷</t>
    <phoneticPr fontId="40" type="noConversion"/>
  </si>
  <si>
    <t>CMD</t>
    <phoneticPr fontId="40" type="noConversion"/>
  </si>
  <si>
    <t>(RT)</t>
    <phoneticPr fontId="40" type="noConversion"/>
  </si>
  <si>
    <t>µS/cm</t>
    <phoneticPr fontId="40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</si>
  <si>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40" type="noConversion"/>
  </si>
  <si>
    <r>
      <rPr>
        <b/>
        <sz val="14"/>
        <color rgb="FF000000"/>
        <rFont val="標楷體"/>
        <family val="4"/>
        <charset val="136"/>
      </rPr>
      <t>冰水主機規格</t>
    </r>
    <phoneticPr fontId="40" type="noConversion"/>
  </si>
  <si>
    <r>
      <rPr>
        <b/>
        <sz val="12"/>
        <color theme="1"/>
        <rFont val="標楷體"/>
        <family val="4"/>
        <charset val="136"/>
      </rPr>
      <t>項次</t>
    </r>
    <phoneticPr fontId="40" type="noConversion"/>
  </si>
  <si>
    <r>
      <rPr>
        <b/>
        <sz val="12"/>
        <color theme="1"/>
        <rFont val="標楷體"/>
        <family val="4"/>
        <charset val="136"/>
      </rPr>
      <t>型式</t>
    </r>
    <phoneticPr fontId="40" type="noConversion"/>
  </si>
  <si>
    <r>
      <rPr>
        <b/>
        <sz val="12"/>
        <color theme="1"/>
        <rFont val="標楷體"/>
        <family val="4"/>
        <charset val="136"/>
      </rPr>
      <t>台數</t>
    </r>
    <phoneticPr fontId="40" type="noConversion"/>
  </si>
  <si>
    <r>
      <rPr>
        <b/>
        <sz val="12"/>
        <color rgb="FFFF0000"/>
        <rFont val="標楷體"/>
        <family val="4"/>
        <charset val="136"/>
      </rPr>
      <t>單台</t>
    </r>
    <r>
      <rPr>
        <b/>
        <sz val="12"/>
        <color theme="1"/>
        <rFont val="標楷體"/>
        <family val="4"/>
        <charset val="136"/>
      </rPr>
      <t>冷凍噸數</t>
    </r>
    <r>
      <rPr>
        <b/>
        <sz val="12"/>
        <color theme="1"/>
        <rFont val="Times New Roman"/>
        <family val="1"/>
      </rPr>
      <t>(RT)</t>
    </r>
    <phoneticPr fontId="40" type="noConversion"/>
  </si>
  <si>
    <r>
      <rPr>
        <b/>
        <sz val="14"/>
        <color theme="1"/>
        <rFont val="標楷體"/>
        <family val="4"/>
        <charset val="136"/>
      </rPr>
      <t>冰水主機實際運作</t>
    </r>
    <r>
      <rPr>
        <b/>
        <sz val="14"/>
        <color rgb="FFFF0000"/>
        <rFont val="標楷體"/>
        <family val="4"/>
        <charset val="136"/>
      </rPr>
      <t>總冷凍噸數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</si>
  <si>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t>(1)</t>
    </r>
    <r>
      <rPr>
        <b/>
        <sz val="14"/>
        <color theme="1"/>
        <rFont val="標楷體"/>
        <family val="4"/>
        <charset val="136"/>
      </rPr>
      <t>冷卻前後水溫差：</t>
    </r>
    <phoneticPr fontId="40" type="noConversion"/>
  </si>
  <si>
    <r>
      <rPr>
        <b/>
        <sz val="14"/>
        <color theme="1"/>
        <rFont val="標楷體"/>
        <family val="4"/>
        <charset val="136"/>
      </rPr>
      <t>℃</t>
    </r>
    <phoneticPr fontId="40" type="noConversion"/>
  </si>
  <si>
    <r>
      <t>(2)</t>
    </r>
    <r>
      <rPr>
        <b/>
        <sz val="14"/>
        <color theme="1"/>
        <rFont val="標楷體"/>
        <family val="4"/>
        <charset val="136"/>
      </rPr>
      <t>冷卻水塔循環水量：</t>
    </r>
    <phoneticPr fontId="40" type="noConversion"/>
  </si>
  <si>
    <r>
      <rPr>
        <b/>
        <sz val="14"/>
        <rFont val="標楷體"/>
        <family val="4"/>
        <charset val="136"/>
      </rPr>
      <t>有設置流量計</t>
    </r>
    <phoneticPr fontId="40" type="noConversion"/>
  </si>
  <si>
    <r>
      <rPr>
        <b/>
        <sz val="14"/>
        <color theme="1"/>
        <rFont val="標楷體"/>
        <family val="4"/>
        <charset val="136"/>
      </rPr>
      <t>未設置流量計</t>
    </r>
    <phoneticPr fontId="40" type="noConversion"/>
  </si>
  <si>
    <r>
      <rPr>
        <b/>
        <sz val="14"/>
        <color theme="1"/>
        <rFont val="標楷體"/>
        <family val="4"/>
        <charset val="136"/>
      </rPr>
      <t>循環水量採推估計算，請說明計算方式：</t>
    </r>
    <phoneticPr fontId="40" type="noConversion"/>
  </si>
  <si>
    <r>
      <t>(3)</t>
    </r>
    <r>
      <rPr>
        <b/>
        <sz val="14"/>
        <color theme="1"/>
        <rFont val="標楷體"/>
        <family val="4"/>
        <charset val="136"/>
      </rPr>
      <t>冷卻水塔節水措施：</t>
    </r>
    <phoneticPr fontId="40" type="noConversion"/>
  </si>
  <si>
    <r>
      <rPr>
        <b/>
        <sz val="14"/>
        <color theme="1"/>
        <rFont val="標楷體"/>
        <family val="4"/>
        <charset val="136"/>
      </rPr>
      <t>磁化法</t>
    </r>
    <phoneticPr fontId="40" type="noConversion"/>
  </si>
  <si>
    <r>
      <rPr>
        <b/>
        <sz val="14"/>
        <color theme="1"/>
        <rFont val="標楷體"/>
        <family val="4"/>
        <charset val="136"/>
      </rPr>
      <t>排水導電度控制：</t>
    </r>
    <phoneticPr fontId="40" type="noConversion"/>
  </si>
  <si>
    <r>
      <t>(6)</t>
    </r>
    <r>
      <rPr>
        <b/>
        <sz val="14"/>
        <color theme="1"/>
        <rFont val="標楷體"/>
        <family val="4"/>
        <charset val="136"/>
      </rPr>
      <t>排水導電度：</t>
    </r>
    <phoneticPr fontId="40" type="noConversion"/>
  </si>
  <si>
    <r>
      <t>(7)</t>
    </r>
    <r>
      <rPr>
        <b/>
        <sz val="14"/>
        <color theme="1"/>
        <rFont val="標楷體"/>
        <family val="4"/>
        <charset val="136"/>
      </rPr>
      <t>濃縮倍數</t>
    </r>
    <r>
      <rPr>
        <b/>
        <sz val="14"/>
        <color theme="1"/>
        <rFont val="Times New Roman"/>
        <family val="1"/>
      </rPr>
      <t>(CR)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</si>
  <si>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rPr>
        <b/>
        <sz val="14"/>
        <color rgb="FFFF0000"/>
        <rFont val="標楷體"/>
        <family val="4"/>
        <charset val="136"/>
      </rPr>
      <t>←欄位自動試算</t>
    </r>
    <phoneticPr fontId="40" type="noConversion"/>
  </si>
  <si>
    <r>
      <rPr>
        <b/>
        <sz val="16"/>
        <color theme="1"/>
        <rFont val="標楷體"/>
        <family val="4"/>
        <charset val="136"/>
      </rPr>
      <t>壹、問卷調查目的</t>
    </r>
  </si>
  <si>
    <r>
      <rPr>
        <b/>
        <sz val="16"/>
        <color theme="1"/>
        <rFont val="標楷體"/>
        <family val="4"/>
        <charset val="136"/>
      </rPr>
      <t>貳、問卷調查內容</t>
    </r>
    <phoneticPr fontId="43" type="noConversion"/>
  </si>
  <si>
    <r>
      <t>(</t>
    </r>
    <r>
      <rPr>
        <b/>
        <sz val="14"/>
        <color theme="1"/>
        <rFont val="標楷體"/>
        <family val="4"/>
        <charset val="136"/>
      </rPr>
      <t>一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人員與工廠基本資料</t>
    </r>
    <phoneticPr fontId="40" type="noConversion"/>
  </si>
  <si>
    <r>
      <t>(</t>
    </r>
    <r>
      <rPr>
        <b/>
        <sz val="14"/>
        <color theme="1"/>
        <rFont val="標楷體"/>
        <family val="4"/>
        <charset val="136"/>
      </rPr>
      <t>二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用水基本資料</t>
    </r>
    <phoneticPr fontId="40" type="noConversion"/>
  </si>
  <si>
    <r>
      <t>(</t>
    </r>
    <r>
      <rPr>
        <b/>
        <sz val="14"/>
        <color theme="1"/>
        <rFont val="標楷體"/>
        <family val="4"/>
        <charset val="136"/>
      </rPr>
      <t>五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水回收措施</t>
    </r>
    <phoneticPr fontId="40" type="noConversion"/>
  </si>
  <si>
    <r>
      <rPr>
        <b/>
        <sz val="16"/>
        <color theme="1"/>
        <rFont val="標楷體"/>
        <family val="4"/>
        <charset val="136"/>
      </rPr>
      <t>貳、問卷調查內容</t>
    </r>
    <phoneticPr fontId="43" type="noConversion"/>
  </si>
  <si>
    <r>
      <t>(</t>
    </r>
    <r>
      <rPr>
        <b/>
        <sz val="14"/>
        <color theme="1"/>
        <rFont val="標楷體"/>
        <family val="4"/>
        <charset val="136"/>
      </rPr>
      <t>四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近三年用水及排水量調查</t>
    </r>
    <phoneticPr fontId="40" type="noConversion"/>
  </si>
  <si>
    <r>
      <t>(</t>
    </r>
    <r>
      <rPr>
        <b/>
        <sz val="14"/>
        <color theme="1"/>
        <rFont val="標楷體"/>
        <family val="4"/>
        <charset val="136"/>
      </rPr>
      <t>六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近三年用水回收率調查</t>
    </r>
    <phoneticPr fontId="40" type="noConversion"/>
  </si>
  <si>
    <r>
      <t>(</t>
    </r>
    <r>
      <rPr>
        <b/>
        <sz val="14"/>
        <color theme="1"/>
        <rFont val="標楷體"/>
        <family val="4"/>
        <charset val="136"/>
      </rPr>
      <t>七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單位產品用水量調查</t>
    </r>
    <r>
      <rPr>
        <b/>
        <sz val="14"/>
        <color theme="1"/>
        <rFont val="Times New Roman"/>
        <family val="1"/>
      </rPr>
      <t xml:space="preserve"> </t>
    </r>
    <phoneticPr fontId="40" type="noConversion"/>
  </si>
  <si>
    <r>
      <t>(</t>
    </r>
    <r>
      <rPr>
        <b/>
        <sz val="14"/>
        <color theme="1"/>
        <rFont val="標楷體"/>
        <family val="4"/>
        <charset val="136"/>
      </rPr>
      <t>九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廢氣洗滌塔規格及操作現況</t>
    </r>
    <phoneticPr fontId="40" type="noConversion"/>
  </si>
  <si>
    <r>
      <rPr>
        <b/>
        <sz val="16"/>
        <color theme="1"/>
        <rFont val="標楷體"/>
        <family val="4"/>
        <charset val="136"/>
      </rPr>
      <t>參、問卷回收方式</t>
    </r>
    <phoneticPr fontId="43" type="noConversion"/>
  </si>
  <si>
    <r>
      <t>(</t>
    </r>
    <r>
      <rPr>
        <b/>
        <sz val="16"/>
        <color theme="1"/>
        <rFont val="標楷體"/>
        <family val="4"/>
        <charset val="136"/>
      </rPr>
      <t>一</t>
    </r>
    <r>
      <rPr>
        <b/>
        <sz val="16"/>
        <color theme="1"/>
        <rFont val="Times New Roman"/>
        <family val="1"/>
      </rPr>
      <t>)</t>
    </r>
    <r>
      <rPr>
        <b/>
        <sz val="16"/>
        <color theme="1"/>
        <rFont val="標楷體"/>
        <family val="4"/>
        <charset val="136"/>
      </rPr>
      <t>人員與工廠基本資料</t>
    </r>
    <phoneticPr fontId="43" type="noConversion"/>
  </si>
  <si>
    <r>
      <rPr>
        <b/>
        <sz val="16"/>
        <color theme="1"/>
        <rFont val="標楷體"/>
        <family val="4"/>
        <charset val="136"/>
      </rPr>
      <t>【填寫人員】第一聯絡人</t>
    </r>
    <phoneticPr fontId="40" type="noConversion"/>
  </si>
  <si>
    <r>
      <rPr>
        <b/>
        <sz val="16"/>
        <color theme="1"/>
        <rFont val="標楷體"/>
        <family val="4"/>
        <charset val="136"/>
      </rPr>
      <t>【單位主管】第二聯絡人</t>
    </r>
    <phoneticPr fontId="43" type="noConversion"/>
  </si>
  <si>
    <r>
      <rPr>
        <b/>
        <sz val="16"/>
        <color theme="1"/>
        <rFont val="標楷體"/>
        <family val="4"/>
        <charset val="136"/>
      </rPr>
      <t>【工廠基本資料】</t>
    </r>
    <phoneticPr fontId="43" type="noConversion"/>
  </si>
  <si>
    <r>
      <rPr>
        <sz val="14"/>
        <color theme="1"/>
        <rFont val="標楷體"/>
        <family val="4"/>
        <charset val="136"/>
      </rPr>
      <t>產業類別：</t>
    </r>
    <phoneticPr fontId="43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</si>
  <si>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43" type="noConversion"/>
  </si>
  <si>
    <r>
      <rPr>
        <sz val="14"/>
        <color theme="1"/>
        <rFont val="標楷體"/>
        <family val="4"/>
        <charset val="136"/>
      </rPr>
      <t>工廠名稱：</t>
    </r>
    <phoneticPr fontId="43" type="noConversion"/>
  </si>
  <si>
    <r>
      <rPr>
        <sz val="14"/>
        <color theme="1"/>
        <rFont val="標楷體"/>
        <family val="4"/>
        <charset val="136"/>
      </rPr>
      <t>工廠地址：</t>
    </r>
    <phoneticPr fontId="43" type="noConversion"/>
  </si>
  <si>
    <r>
      <rPr>
        <sz val="14"/>
        <color theme="1"/>
        <rFont val="標楷體"/>
        <family val="4"/>
        <charset val="136"/>
      </rPr>
      <t>廠房建築
基地面積：</t>
    </r>
    <phoneticPr fontId="43" type="noConversion"/>
  </si>
  <si>
    <r>
      <t>(m</t>
    </r>
    <r>
      <rPr>
        <b/>
        <vertAlign val="superscript"/>
        <sz val="14"/>
        <color theme="1"/>
        <rFont val="Times New Roman"/>
        <family val="1"/>
      </rPr>
      <t>2</t>
    </r>
    <r>
      <rPr>
        <b/>
        <sz val="14"/>
        <color theme="1"/>
        <rFont val="Times New Roman"/>
        <family val="1"/>
      </rPr>
      <t>)</t>
    </r>
    <phoneticPr fontId="43" type="noConversion"/>
  </si>
  <si>
    <r>
      <rPr>
        <sz val="14"/>
        <color theme="1"/>
        <rFont val="標楷體"/>
        <family val="4"/>
        <charset val="136"/>
      </rPr>
      <t>水公司自來水表
設置數量：</t>
    </r>
    <phoneticPr fontId="43" type="noConversion"/>
  </si>
  <si>
    <r>
      <rPr>
        <b/>
        <sz val="14"/>
        <color rgb="FFFF0000"/>
        <rFont val="標楷體"/>
        <family val="4"/>
        <charset val="136"/>
      </rPr>
      <t xml:space="preserve">←請於左方欄位，
輸入水號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請參照水費單共</t>
    </r>
    <r>
      <rPr>
        <b/>
        <sz val="14"/>
        <color rgb="FFFF0000"/>
        <rFont val="Times New Roman"/>
        <family val="1"/>
      </rPr>
      <t>11</t>
    </r>
    <r>
      <rPr>
        <b/>
        <sz val="14"/>
        <color rgb="FFFF0000"/>
        <rFont val="標楷體"/>
        <family val="4"/>
        <charset val="136"/>
      </rPr>
      <t>碼</t>
    </r>
    <r>
      <rPr>
        <b/>
        <sz val="14"/>
        <color rgb="FFFF0000"/>
        <rFont val="Times New Roman"/>
        <family val="1"/>
      </rPr>
      <t xml:space="preserve">)
</t>
    </r>
    <r>
      <rPr>
        <b/>
        <sz val="14"/>
        <color rgb="FFFF0000"/>
        <rFont val="標楷體"/>
        <family val="4"/>
        <charset val="136"/>
      </rPr>
      <t>例：</t>
    </r>
    <r>
      <rPr>
        <b/>
        <sz val="14"/>
        <color rgb="FFFF0000"/>
        <rFont val="Times New Roman"/>
        <family val="1"/>
      </rPr>
      <t>00123456789</t>
    </r>
    <phoneticPr fontId="43" type="noConversion"/>
  </si>
  <si>
    <r>
      <rPr>
        <sz val="14"/>
        <rFont val="標楷體"/>
        <family val="4"/>
        <charset val="136"/>
      </rPr>
      <t>再生水核定量：</t>
    </r>
    <phoneticPr fontId="40" type="noConversion"/>
  </si>
  <si>
    <r>
      <rPr>
        <sz val="14"/>
        <rFont val="標楷體"/>
        <family val="4"/>
        <charset val="136"/>
      </rPr>
      <t>工業用水儲水量：</t>
    </r>
    <phoneticPr fontId="40" type="noConversion"/>
  </si>
  <si>
    <r>
      <rPr>
        <sz val="14"/>
        <color theme="1"/>
        <rFont val="標楷體"/>
        <family val="4"/>
        <charset val="136"/>
      </rPr>
      <t>橋頭園區
臺南擴建</t>
    </r>
    <phoneticPr fontId="40" type="noConversion"/>
  </si>
  <si>
    <r>
      <rPr>
        <sz val="14"/>
        <color theme="1"/>
        <rFont val="標楷體"/>
        <family val="4"/>
        <charset val="136"/>
      </rPr>
      <t>廠區需設置
可提供全廠用水
三天之儲水量</t>
    </r>
    <phoneticPr fontId="40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</si>
  <si>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43" type="noConversion"/>
  </si>
  <si>
    <r>
      <rPr>
        <sz val="14"/>
        <color theme="1"/>
        <rFont val="標楷體"/>
        <family val="4"/>
        <charset val="136"/>
      </rPr>
      <t>再生水供應水廠：</t>
    </r>
    <phoneticPr fontId="43" type="noConversion"/>
  </si>
  <si>
    <r>
      <rPr>
        <sz val="14"/>
        <color theme="1"/>
        <rFont val="標楷體"/>
        <family val="4"/>
        <charset val="136"/>
      </rPr>
      <t>再生水導入廠區用途流向：</t>
    </r>
    <phoneticPr fontId="43" type="noConversion"/>
  </si>
  <si>
    <r>
      <rPr>
        <sz val="14"/>
        <rFont val="標楷體"/>
        <family val="4"/>
        <charset val="136"/>
      </rPr>
      <t>廢氣洗滌塔</t>
    </r>
    <phoneticPr fontId="43" type="noConversion"/>
  </si>
  <si>
    <r>
      <rPr>
        <sz val="14"/>
        <rFont val="標楷體"/>
        <family val="4"/>
        <charset val="136"/>
      </rPr>
      <t>營建工程灑水抑制粉塵</t>
    </r>
    <phoneticPr fontId="43" type="noConversion"/>
  </si>
  <si>
    <r>
      <rPr>
        <sz val="14"/>
        <color theme="1"/>
        <rFont val="標楷體"/>
        <family val="4"/>
        <charset val="136"/>
      </rPr>
      <t>是否個別設置雨水儲存槽：</t>
    </r>
    <phoneticPr fontId="40" type="noConversion"/>
  </si>
  <si>
    <r>
      <rPr>
        <sz val="14"/>
        <color theme="1"/>
        <rFont val="標楷體"/>
        <family val="4"/>
        <charset val="136"/>
      </rPr>
      <t>雨水納入其他水槽：</t>
    </r>
    <phoneticPr fontId="43" type="noConversion"/>
  </si>
  <si>
    <r>
      <rPr>
        <sz val="14"/>
        <color theme="1"/>
        <rFont val="標楷體"/>
        <family val="4"/>
        <charset val="136"/>
      </rPr>
      <t>納入消防水槽：</t>
    </r>
    <phoneticPr fontId="43" type="noConversion"/>
  </si>
  <si>
    <r>
      <rPr>
        <sz val="14"/>
        <color theme="1"/>
        <rFont val="標楷體"/>
        <family val="4"/>
        <charset val="136"/>
      </rPr>
      <t>嘉義園區
屏東園區</t>
    </r>
    <phoneticPr fontId="40" type="noConversion"/>
  </si>
  <si>
    <r>
      <rPr>
        <sz val="14"/>
        <color theme="1"/>
        <rFont val="標楷體"/>
        <family val="4"/>
        <charset val="136"/>
      </rPr>
      <t xml:space="preserve">科管局核定用水量：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最新核定平均日用水量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</si>
  <si>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sz val="14"/>
        <rFont val="標楷體"/>
        <family val="4"/>
        <charset val="136"/>
      </rPr>
      <t>自來水核定量：</t>
    </r>
    <phoneticPr fontId="40" type="noConversion"/>
  </si>
  <si>
    <r>
      <rPr>
        <sz val="14"/>
        <color theme="1"/>
        <rFont val="標楷體"/>
        <family val="4"/>
        <charset val="136"/>
      </rPr>
      <t xml:space="preserve">單日最大用水量：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平均日用水量</t>
    </r>
    <r>
      <rPr>
        <b/>
        <sz val="14"/>
        <color rgb="FFFF0000"/>
        <rFont val="Times New Roman"/>
        <family val="1"/>
      </rPr>
      <t>×1.2)</t>
    </r>
    <phoneticPr fontId="40" type="noConversion"/>
  </si>
  <si>
    <r>
      <rPr>
        <sz val="14"/>
        <color theme="1"/>
        <rFont val="標楷體"/>
        <family val="4"/>
        <charset val="136"/>
      </rPr>
      <t>廢</t>
    </r>
    <r>
      <rPr>
        <sz val="14"/>
        <color theme="1"/>
        <rFont val="Times New Roman"/>
        <family val="1"/>
      </rPr>
      <t>(</t>
    </r>
    <r>
      <rPr>
        <sz val="14"/>
        <color theme="1"/>
        <rFont val="標楷體"/>
        <family val="4"/>
        <charset val="136"/>
      </rPr>
      <t>汙</t>
    </r>
    <r>
      <rPr>
        <sz val="14"/>
        <color theme="1"/>
        <rFont val="Times New Roman"/>
        <family val="1"/>
      </rPr>
      <t>)</t>
    </r>
    <r>
      <rPr>
        <sz val="14"/>
        <color theme="1"/>
        <rFont val="標楷體"/>
        <family val="4"/>
        <charset val="136"/>
      </rPr>
      <t xml:space="preserve">水排放量：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以科管局環安組核准量為準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</si>
  <si>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sz val="14"/>
        <color theme="1"/>
        <rFont val="標楷體"/>
        <family val="4"/>
        <charset val="136"/>
      </rPr>
      <t>廠區需設置
可提供全廠用水
二天之儲水量</t>
    </r>
    <phoneticPr fontId="40" type="noConversion"/>
  </si>
  <si>
    <r>
      <rPr>
        <sz val="14"/>
        <rFont val="標楷體"/>
        <family val="4"/>
        <charset val="136"/>
      </rPr>
      <t>民生用水儲水量：</t>
    </r>
    <phoneticPr fontId="40" type="noConversion"/>
  </si>
  <si>
    <r>
      <rPr>
        <sz val="14"/>
        <rFont val="標楷體"/>
        <family val="4"/>
        <charset val="136"/>
      </rPr>
      <t>工業用水儲水量：</t>
    </r>
    <phoneticPr fontId="40" type="noConversion"/>
  </si>
  <si>
    <r>
      <rPr>
        <sz val="14"/>
        <rFont val="標楷體"/>
        <family val="4"/>
        <charset val="136"/>
      </rPr>
      <t>民生用水儲水量：</t>
    </r>
    <phoneticPr fontId="40" type="noConversion"/>
  </si>
  <si>
    <r>
      <rPr>
        <sz val="14"/>
        <color theme="1"/>
        <rFont val="標楷體"/>
        <family val="4"/>
        <charset val="136"/>
      </rPr>
      <t xml:space="preserve">是否使用再生水廠之水源：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包含自建再生水廠</t>
    </r>
    <r>
      <rPr>
        <b/>
        <sz val="14"/>
        <color rgb="FFFF0000"/>
        <rFont val="Times New Roman"/>
        <family val="1"/>
      </rPr>
      <t>)</t>
    </r>
    <phoneticPr fontId="43" type="noConversion"/>
  </si>
  <si>
    <r>
      <rPr>
        <sz val="14"/>
        <rFont val="標楷體"/>
        <family val="4"/>
        <charset val="136"/>
      </rPr>
      <t>永康再生水廠</t>
    </r>
    <phoneticPr fontId="43" type="noConversion"/>
  </si>
  <si>
    <r>
      <rPr>
        <sz val="14"/>
        <rFont val="標楷體"/>
        <family val="4"/>
        <charset val="136"/>
      </rPr>
      <t>安平再生水廠</t>
    </r>
    <phoneticPr fontId="43" type="noConversion"/>
  </si>
  <si>
    <r>
      <rPr>
        <sz val="14"/>
        <rFont val="標楷體"/>
        <family val="4"/>
        <charset val="136"/>
      </rPr>
      <t>仁德再生水廠</t>
    </r>
    <phoneticPr fontId="43" type="noConversion"/>
  </si>
  <si>
    <r>
      <rPr>
        <sz val="14"/>
        <rFont val="標楷體"/>
        <family val="4"/>
        <charset val="136"/>
      </rPr>
      <t>台積電南科再生水廠</t>
    </r>
    <phoneticPr fontId="43" type="noConversion"/>
  </si>
  <si>
    <r>
      <rPr>
        <sz val="14"/>
        <rFont val="標楷體"/>
        <family val="4"/>
        <charset val="136"/>
      </rPr>
      <t>自建再生水廠</t>
    </r>
    <phoneticPr fontId="43" type="noConversion"/>
  </si>
  <si>
    <r>
      <rPr>
        <sz val="14"/>
        <rFont val="標楷體"/>
        <family val="4"/>
        <charset val="136"/>
      </rPr>
      <t>購買再生水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水車載水</t>
    </r>
    <r>
      <rPr>
        <sz val="14"/>
        <rFont val="Times New Roman"/>
        <family val="1"/>
      </rPr>
      <t>)</t>
    </r>
    <phoneticPr fontId="43" type="noConversion"/>
  </si>
  <si>
    <r>
      <rPr>
        <sz val="14"/>
        <rFont val="標楷體"/>
        <family val="4"/>
        <charset val="136"/>
      </rPr>
      <t>製程</t>
    </r>
    <phoneticPr fontId="43" type="noConversion"/>
  </si>
  <si>
    <r>
      <rPr>
        <sz val="14"/>
        <rFont val="標楷體"/>
        <family val="4"/>
        <charset val="136"/>
      </rPr>
      <t>民生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沖廁或澆灌</t>
    </r>
    <r>
      <rPr>
        <sz val="14"/>
        <rFont val="Times New Roman"/>
        <family val="1"/>
      </rPr>
      <t>)</t>
    </r>
    <phoneticPr fontId="43" type="noConversion"/>
  </si>
  <si>
    <r>
      <rPr>
        <sz val="14"/>
        <rFont val="標楷體"/>
        <family val="4"/>
        <charset val="136"/>
      </rPr>
      <t>冷卻水塔</t>
    </r>
    <phoneticPr fontId="43" type="noConversion"/>
  </si>
  <si>
    <r>
      <rPr>
        <sz val="14"/>
        <rFont val="標楷體"/>
        <family val="4"/>
        <charset val="136"/>
      </rPr>
      <t>鍋爐</t>
    </r>
    <phoneticPr fontId="43" type="noConversion"/>
  </si>
  <si>
    <r>
      <rPr>
        <sz val="14"/>
        <color theme="1"/>
        <rFont val="標楷體"/>
        <family val="4"/>
        <charset val="136"/>
      </rPr>
      <t>是否設置雨水貯存系統：</t>
    </r>
    <phoneticPr fontId="40" type="noConversion"/>
  </si>
  <si>
    <r>
      <rPr>
        <b/>
        <sz val="14"/>
        <color rgb="FFFF0000"/>
        <rFont val="標楷體"/>
        <family val="4"/>
        <charset val="136"/>
      </rPr>
      <t>←下拉式選單</t>
    </r>
    <r>
      <rPr>
        <sz val="14"/>
        <color theme="1"/>
        <rFont val="Times New Roman"/>
        <family val="1"/>
      </rPr>
      <t/>
    </r>
    <phoneticPr fontId="43" type="noConversion"/>
  </si>
  <si>
    <r>
      <rPr>
        <sz val="14"/>
        <color theme="1"/>
        <rFont val="標楷體"/>
        <family val="4"/>
        <charset val="136"/>
      </rPr>
      <t>個別設置雨水儲存槽容積：</t>
    </r>
    <phoneticPr fontId="43" type="noConversion"/>
  </si>
  <si>
    <r>
      <t>m</t>
    </r>
    <r>
      <rPr>
        <b/>
        <vertAlign val="superscript"/>
        <sz val="12"/>
        <color theme="1"/>
        <rFont val="Times New Roman"/>
        <family val="1"/>
      </rPr>
      <t>3</t>
    </r>
    <phoneticPr fontId="43" type="noConversion"/>
  </si>
  <si>
    <r>
      <rPr>
        <sz val="14"/>
        <color theme="1"/>
        <rFont val="標楷體"/>
        <family val="4"/>
        <charset val="136"/>
      </rPr>
      <t>納入建物筏基：</t>
    </r>
    <r>
      <rPr>
        <sz val="14"/>
        <color theme="1"/>
        <rFont val="Times New Roman"/>
        <family val="1"/>
      </rPr>
      <t xml:space="preserve"> </t>
    </r>
    <phoneticPr fontId="43" type="noConversion"/>
  </si>
  <si>
    <r>
      <t>m</t>
    </r>
    <r>
      <rPr>
        <b/>
        <vertAlign val="superscript"/>
        <sz val="12"/>
        <color theme="1"/>
        <rFont val="Times New Roman"/>
        <family val="1"/>
      </rPr>
      <t>3</t>
    </r>
    <phoneticPr fontId="43" type="noConversion"/>
  </si>
  <si>
    <r>
      <rPr>
        <sz val="14"/>
        <color rgb="FF000000"/>
        <rFont val="標楷體"/>
        <family val="4"/>
        <charset val="136"/>
      </rPr>
      <t>項目</t>
    </r>
    <phoneticPr fontId="40" type="noConversion"/>
  </si>
  <si>
    <r>
      <rPr>
        <sz val="14"/>
        <color rgb="FF000000"/>
        <rFont val="標楷體"/>
        <family val="4"/>
        <charset val="136"/>
      </rPr>
      <t>總廢水排放量</t>
    </r>
  </si>
  <si>
    <r>
      <rPr>
        <sz val="14"/>
        <color rgb="FF000000"/>
        <rFont val="標楷體"/>
        <family val="4"/>
        <charset val="136"/>
      </rPr>
      <t>近三年</t>
    </r>
    <phoneticPr fontId="40" type="noConversion"/>
  </si>
  <si>
    <r>
      <t>R9</t>
    </r>
    <r>
      <rPr>
        <sz val="14"/>
        <color rgb="FF000000"/>
        <rFont val="標楷體"/>
        <family val="4"/>
        <charset val="136"/>
      </rPr>
      <t>製程版
用水平衡圖代碼</t>
    </r>
    <phoneticPr fontId="40" type="noConversion"/>
  </si>
  <si>
    <r>
      <t>(</t>
    </r>
    <r>
      <rPr>
        <b/>
        <sz val="14"/>
        <color rgb="FF000000"/>
        <rFont val="標楷體"/>
        <family val="4"/>
        <charset val="136"/>
      </rPr>
      <t>四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近三年用水及排水量調查</t>
    </r>
    <phoneticPr fontId="40" type="noConversion"/>
  </si>
  <si>
    <r>
      <rPr>
        <b/>
        <sz val="14"/>
        <color rgb="FF000000"/>
        <rFont val="標楷體"/>
        <family val="4"/>
        <charset val="136"/>
      </rPr>
      <t>取水量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40" type="noConversion"/>
  </si>
  <si>
    <r>
      <rPr>
        <sz val="14"/>
        <color rgb="FF000000"/>
        <rFont val="標楷體"/>
        <family val="4"/>
        <charset val="136"/>
      </rPr>
      <t>項目</t>
    </r>
    <phoneticPr fontId="40" type="noConversion"/>
  </si>
  <si>
    <r>
      <rPr>
        <sz val="14"/>
        <color rgb="FF000000"/>
        <rFont val="標楷體"/>
        <family val="4"/>
        <charset val="136"/>
      </rPr>
      <t>近三年</t>
    </r>
    <phoneticPr fontId="40" type="noConversion"/>
  </si>
  <si>
    <r>
      <rPr>
        <sz val="14"/>
        <color rgb="FF000000"/>
        <rFont val="標楷體"/>
        <family val="4"/>
        <charset val="136"/>
      </rPr>
      <t>其他水源：</t>
    </r>
    <r>
      <rPr>
        <sz val="8"/>
        <color rgb="FF000000"/>
        <rFont val="Times New Roman"/>
        <family val="1"/>
      </rPr>
      <t/>
    </r>
    <phoneticPr fontId="40" type="noConversion"/>
  </si>
  <si>
    <r>
      <rPr>
        <sz val="14"/>
        <color rgb="FF000000"/>
        <rFont val="標楷體"/>
        <family val="4"/>
        <charset val="136"/>
      </rPr>
      <t>伏流水
地下水
水車載水</t>
    </r>
    <phoneticPr fontId="40" type="noConversion"/>
  </si>
  <si>
    <r>
      <rPr>
        <sz val="14"/>
        <color rgb="FF000000"/>
        <rFont val="標楷體"/>
        <family val="4"/>
        <charset val="136"/>
      </rPr>
      <t>合計總取水量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欄位自動統計→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</si>
  <si>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b/>
        <sz val="14"/>
        <color rgb="FF000000"/>
        <rFont val="標楷體"/>
        <family val="4"/>
        <charset val="136"/>
      </rPr>
      <t>回收水量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40" type="noConversion"/>
  </si>
  <si>
    <r>
      <rPr>
        <b/>
        <sz val="14"/>
        <color rgb="FF000000"/>
        <rFont val="標楷體"/>
        <family val="4"/>
        <charset val="136"/>
      </rPr>
      <t>廢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汙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水排放量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40" type="noConversion"/>
  </si>
  <si>
    <r>
      <t>R9</t>
    </r>
    <r>
      <rPr>
        <b/>
        <sz val="14"/>
        <color rgb="FF000000"/>
        <rFont val="標楷體"/>
        <family val="4"/>
        <charset val="136"/>
      </rPr>
      <t>用水平衡圖
代碼</t>
    </r>
    <phoneticPr fontId="40" type="noConversion"/>
  </si>
  <si>
    <r>
      <t>R9</t>
    </r>
    <r>
      <rPr>
        <b/>
        <sz val="14"/>
        <color rgb="FF000000"/>
        <rFont val="標楷體"/>
        <family val="4"/>
        <charset val="136"/>
      </rPr>
      <t xml:space="preserve">數據
</t>
    </r>
    <r>
      <rPr>
        <b/>
        <sz val="14"/>
        <color rgb="FF000000"/>
        <rFont val="Times New Roman"/>
        <family val="1"/>
      </rPr>
      <t xml:space="preserve">(CMD)
</t>
    </r>
    <r>
      <rPr>
        <b/>
        <sz val="14"/>
        <color rgb="FFFF0000"/>
        <rFont val="標楷體"/>
        <family val="4"/>
        <charset val="136"/>
      </rPr>
      <t>↓自動連結</t>
    </r>
    <phoneticPr fontId="40" type="noConversion"/>
  </si>
  <si>
    <r>
      <rPr>
        <b/>
        <sz val="14"/>
        <color rgb="FF000000"/>
        <rFont val="標楷體"/>
        <family val="4"/>
        <charset val="136"/>
      </rPr>
      <t>現況用水單元之
節水措施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請條列簡述</t>
    </r>
    <r>
      <rPr>
        <b/>
        <sz val="14"/>
        <color rgb="FFFF0000"/>
        <rFont val="Times New Roman"/>
        <family val="1"/>
      </rPr>
      <t>)</t>
    </r>
    <r>
      <rPr>
        <b/>
        <sz val="14"/>
        <color rgb="FF000000"/>
        <rFont val="Times New Roman"/>
        <family val="1"/>
      </rPr>
      <t xml:space="preserve">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填寫方式請參考範例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</si>
  <si>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b/>
        <sz val="14"/>
        <color rgb="FF000000"/>
        <rFont val="標楷體"/>
        <family val="4"/>
        <charset val="136"/>
      </rPr>
      <t xml:space="preserve">回收水使用單元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請條列簡述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</si>
  <si>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t>R9</t>
    </r>
    <r>
      <rPr>
        <b/>
        <sz val="14"/>
        <color theme="1" tint="0.499984740745262"/>
        <rFont val="標楷體"/>
        <family val="4"/>
        <charset val="136"/>
      </rPr>
      <t>用水平衡圖
代碼</t>
    </r>
    <phoneticPr fontId="40" type="noConversion"/>
  </si>
  <si>
    <r>
      <t>R9</t>
    </r>
    <r>
      <rPr>
        <b/>
        <sz val="14"/>
        <color theme="1" tint="0.499984740745262"/>
        <rFont val="標楷體"/>
        <family val="4"/>
        <charset val="136"/>
      </rPr>
      <t xml:space="preserve">數據
</t>
    </r>
    <r>
      <rPr>
        <b/>
        <sz val="14"/>
        <color theme="1" tint="0.499984740745262"/>
        <rFont val="Times New Roman"/>
        <family val="1"/>
      </rPr>
      <t xml:space="preserve">(CMD)
</t>
    </r>
    <r>
      <rPr>
        <b/>
        <sz val="14"/>
        <color theme="1" tint="0.499984740745262"/>
        <rFont val="標楷體"/>
        <family val="4"/>
        <charset val="136"/>
      </rPr>
      <t>↓自動連結</t>
    </r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</si>
  <si>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 xml:space="preserve">現況用水單元之
節水措施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</si>
  <si>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 xml:space="preserve">回收水使用單元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</si>
  <si>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b/>
        <sz val="10"/>
        <color theme="1" tint="0.499984740745262"/>
        <rFont val="標楷體"/>
        <family val="4"/>
        <charset val="136"/>
      </rPr>
      <t>回冷卻水塔前端再循環使用</t>
    </r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</si>
  <si>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>純水系統前段、
製程前段</t>
    </r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</si>
  <si>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>納管廢水排放水質良好，故設置廢水純化系統，將排放廢水回收做二次利用</t>
    </r>
    <phoneticPr fontId="40" type="noConversion"/>
  </si>
  <si>
    <r>
      <rPr>
        <sz val="14"/>
        <color rgb="FF000000"/>
        <rFont val="標楷體"/>
        <family val="4"/>
        <charset val="136"/>
      </rPr>
      <t>製程回收率</t>
    </r>
    <phoneticPr fontId="40" type="noConversion"/>
  </si>
  <si>
    <r>
      <rPr>
        <sz val="14"/>
        <color rgb="FF000000"/>
        <rFont val="標楷體"/>
        <family val="4"/>
        <charset val="136"/>
      </rPr>
      <t>全廠回收率</t>
    </r>
    <phoneticPr fontId="40" type="noConversion"/>
  </si>
  <si>
    <r>
      <rPr>
        <sz val="14"/>
        <color rgb="FF000000"/>
        <rFont val="標楷體"/>
        <family val="4"/>
        <charset val="136"/>
      </rPr>
      <t>公共用水</t>
    </r>
    <phoneticPr fontId="40" type="noConversion"/>
  </si>
  <si>
    <r>
      <t>(</t>
    </r>
    <r>
      <rPr>
        <b/>
        <sz val="14"/>
        <color rgb="FF000000"/>
        <rFont val="標楷體"/>
        <family val="4"/>
        <charset val="136"/>
      </rPr>
      <t>六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近三年用水回收率調查</t>
    </r>
    <phoneticPr fontId="40" type="noConversion"/>
  </si>
  <si>
    <r>
      <rPr>
        <b/>
        <sz val="14"/>
        <color rgb="FF000000"/>
        <rFont val="標楷體"/>
        <family val="4"/>
        <charset val="136"/>
      </rPr>
      <t>取水量</t>
    </r>
    <r>
      <rPr>
        <b/>
        <sz val="14"/>
        <color rgb="FF000000"/>
        <rFont val="Times New Roman"/>
        <family val="1"/>
      </rPr>
      <t>(</t>
    </r>
    <r>
      <rPr>
        <b/>
        <sz val="14"/>
        <color rgb="FF000000"/>
        <rFont val="標楷體"/>
        <family val="4"/>
        <charset val="136"/>
      </rPr>
      <t>水量單位：</t>
    </r>
    <r>
      <rPr>
        <b/>
        <sz val="14"/>
        <color rgb="FF000000"/>
        <rFont val="Times New Roman"/>
        <family val="1"/>
      </rPr>
      <t>CMD)</t>
    </r>
    <phoneticPr fontId="40" type="noConversion"/>
  </si>
  <si>
    <r>
      <rPr>
        <sz val="14"/>
        <color rgb="FF000000"/>
        <rFont val="標楷體"/>
        <family val="4"/>
        <charset val="136"/>
      </rPr>
      <t>項目</t>
    </r>
    <phoneticPr fontId="40" type="noConversion"/>
  </si>
  <si>
    <r>
      <rPr>
        <sz val="14"/>
        <color rgb="FF000000"/>
        <rFont val="標楷體"/>
        <family val="4"/>
        <charset val="136"/>
      </rPr>
      <t>園區環評承諾目標</t>
    </r>
    <phoneticPr fontId="40" type="noConversion"/>
  </si>
  <si>
    <r>
      <rPr>
        <sz val="14"/>
        <color rgb="FF000000"/>
        <rFont val="標楷體"/>
        <family val="4"/>
        <charset val="136"/>
      </rPr>
      <t>全廠排放率</t>
    </r>
    <phoneticPr fontId="40" type="noConversion"/>
  </si>
  <si>
    <r>
      <rPr>
        <sz val="14"/>
        <color rgb="FF000000"/>
        <rFont val="標楷體"/>
        <family val="4"/>
        <charset val="136"/>
      </rPr>
      <t>民生用水</t>
    </r>
    <phoneticPr fontId="40" type="noConversion"/>
  </si>
  <si>
    <r>
      <rPr>
        <sz val="14"/>
        <color rgb="FF000000"/>
        <rFont val="標楷體"/>
        <family val="4"/>
        <charset val="136"/>
      </rPr>
      <t>單位人口生活用水量</t>
    </r>
    <r>
      <rPr>
        <sz val="14"/>
        <color rgb="FF000000"/>
        <rFont val="Times New Roman"/>
        <family val="1"/>
      </rPr>
      <t>(CMD)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欄位自動統計→</t>
    </r>
    <r>
      <rPr>
        <b/>
        <sz val="14"/>
        <color rgb="FFFF0000"/>
        <rFont val="Times New Roman"/>
        <family val="1"/>
      </rPr>
      <t>)</t>
    </r>
    <phoneticPr fontId="40" type="noConversion"/>
  </si>
  <si>
    <t>單位人口生活用水量</t>
    <phoneticPr fontId="40" type="noConversion"/>
  </si>
  <si>
    <r>
      <t>(</t>
    </r>
    <r>
      <rPr>
        <b/>
        <sz val="14"/>
        <color rgb="FF000000"/>
        <rFont val="標楷體"/>
        <family val="4"/>
        <charset val="136"/>
      </rPr>
      <t>七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單位產品用水量調查</t>
    </r>
    <phoneticPr fontId="40" type="noConversion"/>
  </si>
  <si>
    <r>
      <rPr>
        <sz val="14"/>
        <color rgb="FF000000"/>
        <rFont val="標楷體"/>
        <family val="4"/>
        <charset val="136"/>
      </rPr>
      <t>近三年</t>
    </r>
    <phoneticPr fontId="40" type="noConversion"/>
  </si>
  <si>
    <r>
      <rPr>
        <sz val="14"/>
        <color rgb="FF000000"/>
        <rFont val="標楷體"/>
        <family val="4"/>
        <charset val="136"/>
      </rPr>
      <t>產能稼動率</t>
    </r>
    <r>
      <rPr>
        <sz val="14"/>
        <color rgb="FF000000"/>
        <rFont val="Times New Roman"/>
        <family val="1"/>
      </rPr>
      <t>(%)</t>
    </r>
    <r>
      <rPr>
        <sz val="14"/>
        <color rgb="FF000000"/>
        <rFont val="標楷體"/>
        <family val="4"/>
        <charset val="136"/>
      </rPr>
      <t>：</t>
    </r>
    <phoneticPr fontId="40" type="noConversion"/>
  </si>
  <si>
    <r>
      <rPr>
        <sz val="14"/>
        <color rgb="FF000000"/>
        <rFont val="標楷體"/>
        <family val="4"/>
        <charset val="136"/>
      </rPr>
      <t>主要產品名稱：</t>
    </r>
    <phoneticPr fontId="40" type="noConversion"/>
  </si>
  <si>
    <r>
      <rPr>
        <sz val="14"/>
        <color rgb="FF000000"/>
        <rFont val="標楷體"/>
        <family val="4"/>
        <charset val="136"/>
      </rPr>
      <t>主要產品之日平均產量：</t>
    </r>
    <phoneticPr fontId="40" type="noConversion"/>
  </si>
  <si>
    <r>
      <rPr>
        <sz val="14"/>
        <color rgb="FF000000"/>
        <rFont val="標楷體"/>
        <family val="4"/>
        <charset val="136"/>
      </rPr>
      <t xml:space="preserve">產品單位：
</t>
    </r>
    <r>
      <rPr>
        <b/>
        <sz val="10"/>
        <color rgb="FFFF0000"/>
        <rFont val="Times New Roman"/>
        <family val="1"/>
      </rPr>
      <t>(</t>
    </r>
    <r>
      <rPr>
        <b/>
        <sz val="10"/>
        <color rgb="FFFF0000"/>
        <rFont val="標楷體"/>
        <family val="4"/>
        <charset val="136"/>
      </rPr>
      <t>如：片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個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噸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包</t>
    </r>
    <r>
      <rPr>
        <b/>
        <sz val="10"/>
        <color rgb="FFFF0000"/>
        <rFont val="Times New Roman"/>
        <family val="1"/>
      </rPr>
      <t xml:space="preserve">, </t>
    </r>
    <r>
      <rPr>
        <b/>
        <sz val="10"/>
        <color rgb="FFFF0000"/>
        <rFont val="標楷體"/>
        <family val="4"/>
        <charset val="136"/>
      </rPr>
      <t>支</t>
    </r>
    <r>
      <rPr>
        <b/>
        <sz val="10"/>
        <color rgb="FFFF0000"/>
        <rFont val="Times New Roman"/>
        <family val="1"/>
      </rPr>
      <t>…</t>
    </r>
    <r>
      <rPr>
        <b/>
        <sz val="10"/>
        <color rgb="FFFF0000"/>
        <rFont val="標楷體"/>
        <family val="4"/>
        <charset val="136"/>
      </rPr>
      <t>等</t>
    </r>
    <r>
      <rPr>
        <b/>
        <sz val="10"/>
        <color rgb="FFFF0000"/>
        <rFont val="Times New Roman"/>
        <family val="1"/>
      </rPr>
      <t>)</t>
    </r>
    <phoneticPr fontId="40" type="noConversion"/>
  </si>
  <si>
    <r>
      <rPr>
        <sz val="14"/>
        <color rgb="FF000000"/>
        <rFont val="標楷體"/>
        <family val="4"/>
        <charset val="136"/>
      </rPr>
      <t>每單位產品用水量：</t>
    </r>
    <phoneticPr fontId="40" type="noConversion"/>
  </si>
  <si>
    <r>
      <rPr>
        <sz val="12"/>
        <color rgb="FF000000"/>
        <rFont val="標楷體"/>
        <family val="4"/>
        <charset val="136"/>
      </rPr>
      <t xml:space="preserve">每單位產品用水量估算方式
</t>
    </r>
    <r>
      <rPr>
        <b/>
        <sz val="12"/>
        <color rgb="FFFF0000"/>
        <rFont val="Times New Roman"/>
        <family val="1"/>
      </rPr>
      <t>(</t>
    </r>
    <r>
      <rPr>
        <b/>
        <sz val="12"/>
        <color rgb="FFFF0000"/>
        <rFont val="標楷體"/>
        <family val="4"/>
        <charset val="136"/>
      </rPr>
      <t>請簡述說明估算方式</t>
    </r>
    <r>
      <rPr>
        <b/>
        <sz val="12"/>
        <color rgb="FFFF0000"/>
        <rFont val="Times New Roman"/>
        <family val="1"/>
      </rPr>
      <t>)</t>
    </r>
    <r>
      <rPr>
        <sz val="12"/>
        <color rgb="FF000000"/>
        <rFont val="標楷體"/>
        <family val="4"/>
        <charset val="136"/>
      </rPr>
      <t>：</t>
    </r>
    <phoneticPr fontId="40" type="noConversion"/>
  </si>
  <si>
    <r>
      <rPr>
        <sz val="14"/>
        <color rgb="FF000000"/>
        <rFont val="標楷體"/>
        <family val="4"/>
        <charset val="136"/>
      </rPr>
      <t>因擴廠、產品開發、試營運或其他等因素，因而於年度內使整廠用水量有變動者，請於右方格內簡略註記。</t>
    </r>
    <phoneticPr fontId="40" type="noConversion"/>
  </si>
  <si>
    <r>
      <t>(</t>
    </r>
    <r>
      <rPr>
        <b/>
        <sz val="18"/>
        <color rgb="FF000000"/>
        <rFont val="標楷體"/>
        <family val="4"/>
        <charset val="136"/>
      </rPr>
      <t>水量單位：</t>
    </r>
    <r>
      <rPr>
        <b/>
        <sz val="18"/>
        <color rgb="FF000000"/>
        <rFont val="Times New Roman"/>
        <family val="1"/>
      </rPr>
      <t xml:space="preserve">CMD)
</t>
    </r>
    <r>
      <rPr>
        <b/>
        <sz val="18"/>
        <color rgb="FF000000"/>
        <rFont val="標楷體"/>
        <family val="4"/>
        <charset val="136"/>
      </rPr>
      <t>單位產品用水量</t>
    </r>
    <phoneticPr fontId="40" type="noConversion"/>
  </si>
  <si>
    <r>
      <rPr>
        <b/>
        <sz val="14"/>
        <color theme="1"/>
        <rFont val="標楷體"/>
        <family val="4"/>
        <charset val="136"/>
      </rPr>
      <t>倒極式電透析</t>
    </r>
    <r>
      <rPr>
        <b/>
        <sz val="14"/>
        <color theme="1"/>
        <rFont val="Times New Roman"/>
        <family val="1"/>
      </rPr>
      <t>(EDR)</t>
    </r>
    <phoneticPr fontId="40" type="noConversion"/>
  </si>
  <si>
    <t>有設置</t>
    <phoneticPr fontId="40" type="noConversion"/>
  </si>
  <si>
    <t>逆流直立式</t>
    <phoneticPr fontId="40" type="noConversion"/>
  </si>
  <si>
    <t>臥式交叉流式</t>
    <phoneticPr fontId="40" type="noConversion"/>
  </si>
  <si>
    <t>室內型洗滌塔</t>
    <phoneticPr fontId="40" type="noConversion"/>
  </si>
  <si>
    <t>乾式</t>
    <phoneticPr fontId="40" type="noConversion"/>
  </si>
  <si>
    <t>(酸排)濕式</t>
    <phoneticPr fontId="40" type="noConversion"/>
  </si>
  <si>
    <t>(鹼排)濕式</t>
    <phoneticPr fontId="40" type="noConversion"/>
  </si>
  <si>
    <t>有機</t>
    <phoneticPr fontId="40" type="noConversion"/>
  </si>
  <si>
    <t>CMM</t>
    <phoneticPr fontId="40" type="noConversion"/>
  </si>
  <si>
    <t>CVD</t>
    <phoneticPr fontId="40" type="noConversion"/>
  </si>
  <si>
    <t>密閉收集式</t>
    <phoneticPr fontId="40" type="noConversion"/>
  </si>
  <si>
    <r>
      <t>(</t>
    </r>
    <r>
      <rPr>
        <b/>
        <sz val="14"/>
        <color rgb="FF000000"/>
        <rFont val="標楷體"/>
        <family val="4"/>
        <charset val="136"/>
      </rPr>
      <t>九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廢氣洗滌塔規格及操作現況</t>
    </r>
    <phoneticPr fontId="40" type="noConversion"/>
  </si>
  <si>
    <r>
      <rPr>
        <sz val="14"/>
        <color theme="1"/>
        <rFont val="標楷體"/>
        <family val="4"/>
        <charset val="136"/>
      </rPr>
      <t>是否設置廢氣洗滌塔？</t>
    </r>
    <phoneticPr fontId="40" type="noConversion"/>
  </si>
  <si>
    <r>
      <rPr>
        <b/>
        <sz val="14"/>
        <color rgb="FFFF0000"/>
        <rFont val="標楷體"/>
        <family val="4"/>
        <charset val="136"/>
      </rPr>
      <t>←下拉式選單</t>
    </r>
    <phoneticPr fontId="40" type="noConversion"/>
  </si>
  <si>
    <r>
      <rPr>
        <b/>
        <sz val="14"/>
        <color rgb="FF000000"/>
        <rFont val="標楷體"/>
        <family val="4"/>
        <charset val="136"/>
      </rPr>
      <t>廢氣洗滌塔規格</t>
    </r>
    <phoneticPr fontId="40" type="noConversion"/>
  </si>
  <si>
    <r>
      <rPr>
        <b/>
        <sz val="12"/>
        <color theme="1"/>
        <rFont val="標楷體"/>
        <family val="4"/>
        <charset val="136"/>
      </rPr>
      <t>項次</t>
    </r>
    <phoneticPr fontId="40" type="noConversion"/>
  </si>
  <si>
    <r>
      <rPr>
        <b/>
        <sz val="12"/>
        <color theme="1"/>
        <rFont val="標楷體"/>
        <family val="4"/>
        <charset val="136"/>
      </rPr>
      <t>機型</t>
    </r>
    <phoneticPr fontId="40" type="noConversion"/>
  </si>
  <si>
    <r>
      <rPr>
        <b/>
        <sz val="14"/>
        <color theme="1"/>
        <rFont val="標楷體"/>
        <family val="4"/>
        <charset val="136"/>
      </rPr>
      <t>鹼排：</t>
    </r>
    <phoneticPr fontId="40" type="noConversion"/>
  </si>
  <si>
    <r>
      <rPr>
        <b/>
        <sz val="14"/>
        <color theme="1"/>
        <rFont val="標楷體"/>
        <family val="4"/>
        <charset val="136"/>
      </rPr>
      <t>有機：</t>
    </r>
    <phoneticPr fontId="40" type="noConversion"/>
  </si>
  <si>
    <r>
      <t>CVD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</si>
  <si>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rPr>
        <b/>
        <sz val="14"/>
        <color theme="1"/>
        <rFont val="標楷體"/>
        <family val="4"/>
        <charset val="136"/>
      </rPr>
      <t>藥劑：</t>
    </r>
    <phoneticPr fontId="40" type="noConversion"/>
  </si>
  <si>
    <r>
      <rPr>
        <b/>
        <sz val="14"/>
        <color theme="1"/>
        <rFont val="標楷體"/>
        <family val="4"/>
        <charset val="136"/>
      </rPr>
      <t>藥劑：</t>
    </r>
    <phoneticPr fontId="40" type="noConversion"/>
  </si>
  <si>
    <r>
      <rPr>
        <b/>
        <sz val="14"/>
        <color theme="1"/>
        <rFont val="標楷體"/>
        <family val="4"/>
        <charset val="136"/>
      </rPr>
      <t>藥劑：</t>
    </r>
    <phoneticPr fontId="40" type="noConversion"/>
  </si>
  <si>
    <r>
      <t>(3)ORP</t>
    </r>
    <r>
      <rPr>
        <b/>
        <sz val="14"/>
        <color theme="1"/>
        <rFont val="標楷體"/>
        <family val="4"/>
        <charset val="136"/>
      </rPr>
      <t>值</t>
    </r>
    <phoneticPr fontId="40" type="noConversion"/>
  </si>
  <si>
    <r>
      <rPr>
        <b/>
        <sz val="14"/>
        <color theme="1"/>
        <rFont val="標楷體"/>
        <family val="4"/>
        <charset val="136"/>
      </rPr>
      <t>酸排：</t>
    </r>
    <phoneticPr fontId="40" type="noConversion"/>
  </si>
  <si>
    <r>
      <rPr>
        <b/>
        <sz val="14"/>
        <color theme="1"/>
        <rFont val="標楷體"/>
        <family val="4"/>
        <charset val="136"/>
      </rPr>
      <t>鹼排：</t>
    </r>
    <phoneticPr fontId="40" type="noConversion"/>
  </si>
  <si>
    <r>
      <rPr>
        <b/>
        <sz val="14"/>
        <color theme="1"/>
        <rFont val="標楷體"/>
        <family val="4"/>
        <charset val="136"/>
      </rPr>
      <t>藥劑：</t>
    </r>
    <phoneticPr fontId="40" type="noConversion"/>
  </si>
  <si>
    <r>
      <rPr>
        <b/>
        <sz val="14"/>
        <color theme="1"/>
        <rFont val="標楷體"/>
        <family val="4"/>
        <charset val="136"/>
      </rPr>
      <t>藥劑：</t>
    </r>
    <phoneticPr fontId="40" type="noConversion"/>
  </si>
  <si>
    <r>
      <t>(</t>
    </r>
    <r>
      <rPr>
        <b/>
        <sz val="10"/>
        <color theme="1"/>
        <rFont val="標楷體"/>
        <family val="4"/>
        <charset val="136"/>
      </rPr>
      <t>例：自來水、製程回收水、外部再生水</t>
    </r>
    <r>
      <rPr>
        <b/>
        <sz val="10"/>
        <color theme="1"/>
        <rFont val="Times New Roman"/>
        <family val="1"/>
      </rPr>
      <t>..)</t>
    </r>
    <phoneticPr fontId="40" type="noConversion"/>
  </si>
  <si>
    <t>(例：自來水、製程回收水、外部再生水..)</t>
    <phoneticPr fontId="40" type="noConversion"/>
  </si>
  <si>
    <r>
      <t>(4)</t>
    </r>
    <r>
      <rPr>
        <b/>
        <sz val="14"/>
        <color theme="1"/>
        <rFont val="標楷體"/>
        <family val="4"/>
        <charset val="136"/>
      </rPr>
      <t>冷卻水塔取水源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</si>
  <si>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酸排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總處理能力：</t>
    </r>
    <phoneticPr fontId="40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</si>
  <si>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鹼排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總處理能力：</t>
    </r>
    <phoneticPr fontId="40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</si>
  <si>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有機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總處理能力：</t>
    </r>
    <phoneticPr fontId="40" type="noConversion"/>
  </si>
  <si>
    <r>
      <rPr>
        <b/>
        <sz val="14"/>
        <color theme="1"/>
        <rFont val="標楷體"/>
        <family val="4"/>
        <charset val="136"/>
      </rPr>
      <t>實際</t>
    </r>
    <r>
      <rPr>
        <b/>
        <sz val="14"/>
        <color rgb="FFFF0000"/>
        <rFont val="Times New Roman"/>
        <family val="1"/>
      </rPr>
      <t>(CVD)</t>
    </r>
    <r>
      <rPr>
        <b/>
        <sz val="14"/>
        <color theme="1"/>
        <rFont val="標楷體"/>
        <family val="4"/>
        <charset val="136"/>
      </rPr>
      <t>總處理能力：</t>
    </r>
    <phoneticPr fontId="40" type="noConversion"/>
  </si>
  <si>
    <r>
      <rPr>
        <b/>
        <sz val="10"/>
        <rFont val="標楷體"/>
        <family val="4"/>
        <charset val="136"/>
      </rPr>
      <t>排氣量每</t>
    </r>
    <r>
      <rPr>
        <b/>
        <sz val="10"/>
        <rFont val="Times New Roman"/>
        <family val="1"/>
      </rPr>
      <t>1,000 CMM</t>
    </r>
    <r>
      <rPr>
        <b/>
        <sz val="10"/>
        <rFont val="標楷體"/>
        <family val="4"/>
        <charset val="136"/>
      </rPr>
      <t>，合理蒸發水量約</t>
    </r>
    <r>
      <rPr>
        <b/>
        <sz val="10"/>
        <rFont val="Times New Roman"/>
        <family val="1"/>
      </rPr>
      <t xml:space="preserve"> 5 CMD</t>
    </r>
    <r>
      <rPr>
        <b/>
        <sz val="10"/>
        <rFont val="標楷體"/>
        <family val="4"/>
        <charset val="136"/>
      </rPr>
      <t>。</t>
    </r>
    <phoneticPr fontId="40" type="noConversion"/>
  </si>
  <si>
    <r>
      <t>(7)</t>
    </r>
    <r>
      <rPr>
        <b/>
        <sz val="14"/>
        <color theme="1"/>
        <rFont val="標楷體"/>
        <family val="4"/>
        <charset val="136"/>
      </rPr>
      <t>排水導電度：</t>
    </r>
    <phoneticPr fontId="40" type="noConversion"/>
  </si>
  <si>
    <r>
      <t>(4)</t>
    </r>
    <r>
      <rPr>
        <b/>
        <sz val="14"/>
        <color theme="1"/>
        <rFont val="標楷體"/>
        <family val="4"/>
        <charset val="136"/>
      </rPr>
      <t>洗滌塔取水源：</t>
    </r>
    <phoneticPr fontId="40" type="noConversion"/>
  </si>
  <si>
    <r>
      <t>(1)</t>
    </r>
    <r>
      <rPr>
        <b/>
        <sz val="14"/>
        <color theme="1"/>
        <rFont val="標楷體"/>
        <family val="4"/>
        <charset val="136"/>
      </rPr>
      <t>去除污染物種類：</t>
    </r>
    <phoneticPr fontId="40" type="noConversion"/>
  </si>
  <si>
    <r>
      <t>(2)pH</t>
    </r>
    <r>
      <rPr>
        <b/>
        <sz val="14"/>
        <color theme="1"/>
        <rFont val="標楷體"/>
        <family val="4"/>
        <charset val="136"/>
      </rPr>
      <t>設定值</t>
    </r>
    <phoneticPr fontId="40" type="noConversion"/>
  </si>
  <si>
    <r>
      <rPr>
        <b/>
        <sz val="14"/>
        <color theme="1"/>
        <rFont val="標楷體"/>
        <family val="4"/>
        <charset val="136"/>
      </rPr>
      <t>藥劑：</t>
    </r>
    <phoneticPr fontId="40" type="noConversion"/>
  </si>
  <si>
    <r>
      <t>(5)</t>
    </r>
    <r>
      <rPr>
        <b/>
        <sz val="14"/>
        <color theme="1"/>
        <rFont val="標楷體"/>
        <family val="4"/>
        <charset val="136"/>
      </rPr>
      <t>蒸發水量</t>
    </r>
    <r>
      <rPr>
        <b/>
        <sz val="14"/>
        <color theme="1"/>
        <rFont val="Times New Roman"/>
        <family val="1"/>
      </rPr>
      <t>(V2)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</si>
  <si>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t>(6)</t>
    </r>
    <r>
      <rPr>
        <b/>
        <sz val="14"/>
        <color theme="1"/>
        <rFont val="標楷體"/>
        <family val="4"/>
        <charset val="136"/>
      </rPr>
      <t>取水導電度：</t>
    </r>
    <phoneticPr fontId="40" type="noConversion"/>
  </si>
  <si>
    <r>
      <t>(5)</t>
    </r>
    <r>
      <rPr>
        <b/>
        <sz val="14"/>
        <color theme="1"/>
        <rFont val="標楷體"/>
        <family val="4"/>
        <charset val="136"/>
      </rPr>
      <t>取水導電度：</t>
    </r>
    <phoneticPr fontId="40" type="noConversion"/>
  </si>
  <si>
    <t>其他方法(請簡述)：</t>
    <phoneticPr fontId="40" type="noConversion"/>
  </si>
  <si>
    <r>
      <t>(8)</t>
    </r>
    <r>
      <rPr>
        <b/>
        <sz val="14"/>
        <color theme="1"/>
        <rFont val="標楷體"/>
        <family val="4"/>
        <charset val="136"/>
      </rPr>
      <t>洗滌塔節水措施：</t>
    </r>
    <phoneticPr fontId="40" type="noConversion"/>
  </si>
  <si>
    <r>
      <t>pH</t>
    </r>
    <r>
      <rPr>
        <b/>
        <sz val="14"/>
        <color theme="1"/>
        <rFont val="標楷體"/>
        <family val="4"/>
        <charset val="136"/>
      </rPr>
      <t>控制</t>
    </r>
    <phoneticPr fontId="40" type="noConversion"/>
  </si>
  <si>
    <r>
      <t>ORP</t>
    </r>
    <r>
      <rPr>
        <b/>
        <sz val="14"/>
        <color theme="1"/>
        <rFont val="標楷體"/>
        <family val="4"/>
        <charset val="136"/>
      </rPr>
      <t>控制</t>
    </r>
    <phoneticPr fontId="40" type="noConversion"/>
  </si>
  <si>
    <r>
      <rPr>
        <b/>
        <sz val="14"/>
        <color theme="1"/>
        <rFont val="標楷體"/>
        <family val="4"/>
        <charset val="136"/>
      </rPr>
      <t>排放水回收</t>
    </r>
    <phoneticPr fontId="40" type="noConversion"/>
  </si>
  <si>
    <r>
      <rPr>
        <b/>
        <sz val="16"/>
        <color theme="1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無製程</t>
    </r>
    <r>
      <rPr>
        <b/>
        <sz val="16"/>
        <color rgb="FFFF0000"/>
        <rFont val="Times New Roman"/>
        <family val="1"/>
      </rPr>
      <t>)</t>
    </r>
    <phoneticPr fontId="43" type="noConversion"/>
  </si>
  <si>
    <r>
      <rPr>
        <b/>
        <sz val="16"/>
        <color theme="1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無製程</t>
    </r>
    <r>
      <rPr>
        <b/>
        <sz val="16"/>
        <color rgb="FFFF0000"/>
        <rFont val="Times New Roman"/>
        <family val="1"/>
      </rPr>
      <t>)</t>
    </r>
    <phoneticPr fontId="40" type="noConversion"/>
  </si>
  <si>
    <t>統計月份：</t>
    <phoneticPr fontId="40" type="noConversion"/>
  </si>
  <si>
    <t>年</t>
    <phoneticPr fontId="40" type="noConversion"/>
  </si>
  <si>
    <t>月</t>
    <phoneticPr fontId="40" type="noConversion"/>
  </si>
  <si>
    <t>園區別：</t>
    <phoneticPr fontId="40" type="noConversion"/>
  </si>
  <si>
    <t>廠商名稱：</t>
    <phoneticPr fontId="40" type="noConversion"/>
  </si>
  <si>
    <t>用水地址：</t>
    <phoneticPr fontId="40" type="noConversion"/>
  </si>
  <si>
    <t>消耗及逸散</t>
    <phoneticPr fontId="40" type="noConversion"/>
  </si>
  <si>
    <t>民生用水</t>
    <phoneticPr fontId="40" type="noConversion"/>
  </si>
  <si>
    <r>
      <t>自來水</t>
    </r>
    <r>
      <rPr>
        <sz val="12"/>
        <rFont val="Arial"/>
        <family val="2"/>
      </rPr>
      <t>(W)</t>
    </r>
  </si>
  <si>
    <t>(w3)</t>
    <phoneticPr fontId="40" type="noConversion"/>
  </si>
  <si>
    <r>
      <t>排放</t>
    </r>
    <r>
      <rPr>
        <sz val="12"/>
        <rFont val="Arial"/>
        <family val="2"/>
      </rPr>
      <t>(d1)</t>
    </r>
    <phoneticPr fontId="40" type="noConversion"/>
  </si>
  <si>
    <r>
      <t>總廢水排放量</t>
    </r>
    <r>
      <rPr>
        <sz val="12"/>
        <rFont val="Arial"/>
        <family val="2"/>
      </rPr>
      <t>(D)</t>
    </r>
    <phoneticPr fontId="40" type="noConversion"/>
  </si>
  <si>
    <r>
      <t>回收</t>
    </r>
    <r>
      <rPr>
        <b/>
        <sz val="12"/>
        <color rgb="FFFF0000"/>
        <rFont val="Arial Unicode MS"/>
        <family val="2"/>
        <charset val="136"/>
      </rPr>
      <t>(c9)</t>
    </r>
    <phoneticPr fontId="40" type="noConversion"/>
  </si>
  <si>
    <r>
      <t>回收</t>
    </r>
    <r>
      <rPr>
        <b/>
        <sz val="12"/>
        <color rgb="FFFF0000"/>
        <rFont val="Arial Unicode MS"/>
        <family val="2"/>
        <charset val="136"/>
      </rPr>
      <t>(r4)</t>
    </r>
    <phoneticPr fontId="40" type="noConversion"/>
  </si>
  <si>
    <t>(w2)</t>
    <phoneticPr fontId="40" type="noConversion"/>
  </si>
  <si>
    <r>
      <t xml:space="preserve"> </t>
    </r>
    <r>
      <rPr>
        <sz val="10"/>
        <rFont val="新細明體"/>
        <family val="1"/>
        <charset val="136"/>
      </rPr>
      <t>英文代碼說明</t>
    </r>
    <r>
      <rPr>
        <sz val="10"/>
        <rFont val="Arial"/>
        <family val="2"/>
      </rPr>
      <t xml:space="preserve"> : </t>
    </r>
    <phoneticPr fontId="40" type="noConversion"/>
  </si>
  <si>
    <r>
      <t>冷凝水</t>
    </r>
    <r>
      <rPr>
        <b/>
        <sz val="12"/>
        <color indexed="10"/>
        <rFont val="Arial"/>
        <family val="2"/>
      </rPr>
      <t>(A1)</t>
    </r>
    <phoneticPr fontId="40" type="noConversion"/>
  </si>
  <si>
    <t>c6</t>
    <phoneticPr fontId="40" type="noConversion"/>
  </si>
  <si>
    <r>
      <t>蒸發</t>
    </r>
    <r>
      <rPr>
        <sz val="12"/>
        <rFont val="Arial"/>
        <family val="2"/>
      </rPr>
      <t>(V1)</t>
    </r>
    <phoneticPr fontId="40" type="noConversion"/>
  </si>
  <si>
    <t>A1:</t>
    <phoneticPr fontId="40" type="noConversion"/>
  </si>
  <si>
    <t>冷凝水回收</t>
    <phoneticPr fontId="40" type="noConversion"/>
  </si>
  <si>
    <r>
      <t>冷卻水塔</t>
    </r>
    <r>
      <rPr>
        <sz val="12"/>
        <rFont val="Arial"/>
        <family val="2"/>
      </rPr>
      <t xml:space="preserve">       </t>
    </r>
    <phoneticPr fontId="40" type="noConversion"/>
  </si>
  <si>
    <t>A2:</t>
    <phoneticPr fontId="40" type="noConversion"/>
  </si>
  <si>
    <t>雨水回收</t>
    <phoneticPr fontId="40" type="noConversion"/>
  </si>
  <si>
    <r>
      <t>雨水</t>
    </r>
    <r>
      <rPr>
        <b/>
        <sz val="12"/>
        <color indexed="10"/>
        <rFont val="Arial"/>
        <family val="2"/>
      </rPr>
      <t>(A2)</t>
    </r>
    <phoneticPr fontId="40" type="noConversion"/>
  </si>
  <si>
    <t>(f2)</t>
    <phoneticPr fontId="40" type="noConversion"/>
  </si>
  <si>
    <r>
      <t>排放</t>
    </r>
    <r>
      <rPr>
        <sz val="12"/>
        <rFont val="Arial"/>
        <family val="2"/>
      </rPr>
      <t>(d5-2)</t>
    </r>
    <phoneticPr fontId="40" type="noConversion"/>
  </si>
  <si>
    <t>W :</t>
    <phoneticPr fontId="40" type="noConversion"/>
  </si>
  <si>
    <t>自來水</t>
    <phoneticPr fontId="40" type="noConversion"/>
  </si>
  <si>
    <t>w2:</t>
    <phoneticPr fontId="40" type="noConversion"/>
  </si>
  <si>
    <t>次級用自來水量</t>
    <phoneticPr fontId="40" type="noConversion"/>
  </si>
  <si>
    <t>(R2)</t>
    <phoneticPr fontId="40" type="noConversion"/>
  </si>
  <si>
    <r>
      <t>回收</t>
    </r>
    <r>
      <rPr>
        <b/>
        <sz val="12"/>
        <color rgb="FFFF0000"/>
        <rFont val="Arial"/>
        <family val="2"/>
      </rPr>
      <t>(r3)</t>
    </r>
    <phoneticPr fontId="40" type="noConversion"/>
  </si>
  <si>
    <t>w3:</t>
    <phoneticPr fontId="40" type="noConversion"/>
  </si>
  <si>
    <t>民生用自來水量</t>
    <phoneticPr fontId="40" type="noConversion"/>
  </si>
  <si>
    <t>外部二次利用廢水回收或新興水源使用</t>
    <phoneticPr fontId="40" type="noConversion"/>
  </si>
  <si>
    <t>F :</t>
    <phoneticPr fontId="40" type="noConversion"/>
  </si>
  <si>
    <t>廠內總次級用水</t>
    <phoneticPr fontId="40" type="noConversion"/>
  </si>
  <si>
    <t>消耗及逸散</t>
    <phoneticPr fontId="40" type="noConversion"/>
  </si>
  <si>
    <t>f2:</t>
    <phoneticPr fontId="40" type="noConversion"/>
  </si>
  <si>
    <t>冷卻水塔用水</t>
    <phoneticPr fontId="40" type="noConversion"/>
  </si>
  <si>
    <r>
      <t xml:space="preserve"> (</t>
    </r>
    <r>
      <rPr>
        <sz val="10"/>
        <rFont val="細明體"/>
        <family val="3"/>
        <charset val="136"/>
      </rPr>
      <t>如園區中水、再生水</t>
    </r>
    <r>
      <rPr>
        <sz val="10"/>
        <rFont val="Arial"/>
        <family val="2"/>
      </rPr>
      <t>...)</t>
    </r>
    <phoneticPr fontId="40" type="noConversion"/>
  </si>
  <si>
    <t>公共用水</t>
    <phoneticPr fontId="40" type="noConversion"/>
  </si>
  <si>
    <t>f3:</t>
    <phoneticPr fontId="40" type="noConversion"/>
  </si>
  <si>
    <t>公共用水排水</t>
    <phoneticPr fontId="40" type="noConversion"/>
  </si>
  <si>
    <t>(F)</t>
    <phoneticPr fontId="40" type="noConversion"/>
  </si>
  <si>
    <t>(f3)</t>
    <phoneticPr fontId="40" type="noConversion"/>
  </si>
  <si>
    <r>
      <t>排放</t>
    </r>
    <r>
      <rPr>
        <sz val="12"/>
        <rFont val="Arial"/>
        <family val="2"/>
      </rPr>
      <t>(d5-3)</t>
    </r>
    <phoneticPr fontId="40" type="noConversion"/>
  </si>
  <si>
    <t>D:</t>
    <phoneticPr fontId="40" type="noConversion"/>
  </si>
  <si>
    <t>總排放廢水</t>
    <phoneticPr fontId="40" type="noConversion"/>
  </si>
  <si>
    <t>d1:</t>
    <phoneticPr fontId="40" type="noConversion"/>
  </si>
  <si>
    <t>民生用水廢水</t>
    <phoneticPr fontId="40" type="noConversion"/>
  </si>
  <si>
    <r>
      <t>廠內總二次利用廢水回收</t>
    </r>
    <r>
      <rPr>
        <b/>
        <sz val="12"/>
        <color rgb="FFFF0000"/>
        <rFont val="Arial Unicode MS"/>
        <family val="2"/>
        <charset val="136"/>
      </rPr>
      <t>(R1)</t>
    </r>
    <phoneticPr fontId="40" type="noConversion"/>
  </si>
  <si>
    <t>d5-2:</t>
    <phoneticPr fontId="40" type="noConversion"/>
  </si>
  <si>
    <t>冷卻水塔排水</t>
    <phoneticPr fontId="40" type="noConversion"/>
  </si>
  <si>
    <t>d5-3:</t>
    <phoneticPr fontId="40" type="noConversion"/>
  </si>
  <si>
    <r>
      <t>全廠回收率</t>
    </r>
    <r>
      <rPr>
        <sz val="12"/>
        <rFont val="Arial"/>
        <family val="2"/>
      </rPr>
      <t xml:space="preserve"> =</t>
    </r>
    <phoneticPr fontId="40" type="noConversion"/>
  </si>
  <si>
    <t>A1+A2+c6+R1</t>
    <phoneticPr fontId="40" type="noConversion"/>
  </si>
  <si>
    <t>*100% =</t>
    <phoneticPr fontId="40" type="noConversion"/>
  </si>
  <si>
    <t>：代表輸入數據</t>
    <phoneticPr fontId="40" type="noConversion"/>
  </si>
  <si>
    <t>c6:</t>
    <phoneticPr fontId="40" type="noConversion"/>
  </si>
  <si>
    <r>
      <t>C/T</t>
    </r>
    <r>
      <rPr>
        <sz val="10"/>
        <color rgb="FFFF0000"/>
        <rFont val="細明體"/>
        <family val="3"/>
        <charset val="136"/>
      </rPr>
      <t>排水回收利用</t>
    </r>
    <r>
      <rPr>
        <sz val="10"/>
        <color rgb="FFFF0000"/>
        <rFont val="Arial"/>
        <family val="2"/>
      </rPr>
      <t xml:space="preserve"> (</t>
    </r>
    <r>
      <rPr>
        <sz val="10"/>
        <color rgb="FFFF0000"/>
        <rFont val="細明體"/>
        <family val="3"/>
        <charset val="136"/>
      </rPr>
      <t>需建置旁濾設備</t>
    </r>
    <r>
      <rPr>
        <sz val="10"/>
        <color rgb="FFFF0000"/>
        <rFont val="Arial"/>
        <family val="2"/>
      </rPr>
      <t>,c6 = f2 x 0.02 )</t>
    </r>
    <phoneticPr fontId="40" type="noConversion"/>
  </si>
  <si>
    <t>W+A1+A2+c6+R1+R2-V1</t>
    <phoneticPr fontId="40" type="noConversion"/>
  </si>
  <si>
    <r>
      <t>廢水排放率</t>
    </r>
    <r>
      <rPr>
        <sz val="12"/>
        <rFont val="Arial"/>
        <family val="2"/>
      </rPr>
      <t>=</t>
    </r>
    <phoneticPr fontId="40" type="noConversion"/>
  </si>
  <si>
    <t>D</t>
    <phoneticPr fontId="40" type="noConversion"/>
  </si>
  <si>
    <t>*100% =</t>
    <phoneticPr fontId="40" type="noConversion"/>
  </si>
  <si>
    <t>：代表電腦公式計算</t>
    <phoneticPr fontId="40" type="noConversion"/>
  </si>
  <si>
    <t>c9:</t>
    <phoneticPr fontId="40" type="noConversion"/>
  </si>
  <si>
    <t>廠內民生用水回收</t>
    <phoneticPr fontId="40" type="noConversion"/>
  </si>
  <si>
    <t>W+A1+A2+R2</t>
    <phoneticPr fontId="40" type="noConversion"/>
  </si>
  <si>
    <t>R1:</t>
    <phoneticPr fontId="40" type="noConversion"/>
  </si>
  <si>
    <t>廠內總二次利用廢水回收</t>
    <phoneticPr fontId="40" type="noConversion"/>
  </si>
  <si>
    <r>
      <t>註</t>
    </r>
    <r>
      <rPr>
        <sz val="12"/>
        <rFont val="Arial"/>
        <family val="2"/>
      </rPr>
      <t xml:space="preserve"> :</t>
    </r>
    <phoneticPr fontId="40" type="noConversion"/>
  </si>
  <si>
    <t>1.</t>
    <phoneticPr fontId="40" type="noConversion"/>
  </si>
  <si>
    <t>請盡可能利用原圖表示水量數據</t>
    <phoneticPr fontId="40" type="noConversion"/>
  </si>
  <si>
    <t>r3:</t>
    <phoneticPr fontId="40" type="noConversion"/>
  </si>
  <si>
    <t>冷卻水塔排水回收</t>
    <phoneticPr fontId="40" type="noConversion"/>
  </si>
  <si>
    <t xml:space="preserve">       </t>
    <phoneticPr fontId="40" type="noConversion"/>
  </si>
  <si>
    <t>2.</t>
    <phoneticPr fontId="40" type="noConversion"/>
  </si>
  <si>
    <r>
      <t>計算公式已設定好</t>
    </r>
    <r>
      <rPr>
        <sz val="12"/>
        <rFont val="Arial"/>
        <family val="2"/>
      </rPr>
      <t xml:space="preserve">, </t>
    </r>
    <r>
      <rPr>
        <sz val="12"/>
        <color rgb="FF000000"/>
        <rFont val="新細明體"/>
        <family val="1"/>
        <charset val="136"/>
      </rPr>
      <t>在平衡圖用水點直接填數據</t>
    </r>
    <r>
      <rPr>
        <sz val="12"/>
        <rFont val="Arial"/>
        <family val="2"/>
      </rPr>
      <t>,%</t>
    </r>
    <r>
      <rPr>
        <sz val="12"/>
        <color rgb="FF000000"/>
        <rFont val="新細明體"/>
        <family val="1"/>
        <charset val="136"/>
      </rPr>
      <t>會自動演算</t>
    </r>
    <r>
      <rPr>
        <sz val="12"/>
        <rFont val="Arial"/>
        <family val="2"/>
      </rPr>
      <t>.</t>
    </r>
    <phoneticPr fontId="40" type="noConversion"/>
  </si>
  <si>
    <t>r4:</t>
    <phoneticPr fontId="40" type="noConversion"/>
  </si>
  <si>
    <t>廠內廢水排水回收</t>
    <phoneticPr fontId="40" type="noConversion"/>
  </si>
  <si>
    <t xml:space="preserve">           </t>
    <phoneticPr fontId="40" type="noConversion"/>
  </si>
  <si>
    <t>3.</t>
    <phoneticPr fontId="40" type="noConversion"/>
  </si>
  <si>
    <t>若平衡圖不適用，請與科管局聯繫確認後，可適度調整版面</t>
    <phoneticPr fontId="40" type="noConversion"/>
  </si>
  <si>
    <t>R2:</t>
    <phoneticPr fontId="40" type="noConversion"/>
  </si>
  <si>
    <t>外部二次利用廢水回收或新興水源使用(如園區中水、外部再生水)</t>
    <phoneticPr fontId="40" type="noConversion"/>
  </si>
  <si>
    <t xml:space="preserve">           </t>
    <phoneticPr fontId="40" type="noConversion"/>
  </si>
  <si>
    <t>4.</t>
    <phoneticPr fontId="40" type="noConversion"/>
  </si>
  <si>
    <t>填列數字位數以整數為原則；若有小數位數需求，請於欄位呈現全部位數</t>
    <phoneticPr fontId="40" type="noConversion"/>
  </si>
  <si>
    <t>V1:</t>
    <phoneticPr fontId="40" type="noConversion"/>
  </si>
  <si>
    <t>冷卻水塔蒸發量</t>
    <phoneticPr fontId="40" type="noConversion"/>
  </si>
  <si>
    <t>消耗及逸散 : 飲用、食用、澆灌、灑掃清潔用水或其他行為造成用水消耗及逸散水</t>
    <phoneticPr fontId="40" type="noConversion"/>
  </si>
  <si>
    <t>註：為與有製程版一致，部分代碼會跳過</t>
    <phoneticPr fontId="40" type="noConversion"/>
  </si>
  <si>
    <r>
      <rPr>
        <b/>
        <sz val="16"/>
        <color theme="1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無製程</t>
    </r>
    <r>
      <rPr>
        <b/>
        <sz val="16"/>
        <color rgb="FFFF0000"/>
        <rFont val="Times New Roman"/>
        <family val="1"/>
      </rPr>
      <t>)</t>
    </r>
    <phoneticPr fontId="43" type="noConversion"/>
  </si>
  <si>
    <r>
      <rPr>
        <b/>
        <sz val="16"/>
        <color rgb="FF000000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無製程</t>
    </r>
    <r>
      <rPr>
        <b/>
        <sz val="16"/>
        <color rgb="FFFF0000"/>
        <rFont val="Times New Roman"/>
        <family val="1"/>
      </rPr>
      <t>)</t>
    </r>
    <phoneticPr fontId="40" type="noConversion"/>
  </si>
  <si>
    <r>
      <rPr>
        <b/>
        <sz val="14"/>
        <color rgb="FF000000"/>
        <rFont val="標楷體"/>
        <family val="4"/>
        <charset val="136"/>
      </rPr>
      <t xml:space="preserve">用水現況及節水成效
調查問卷
</t>
    </r>
    <r>
      <rPr>
        <b/>
        <sz val="14"/>
        <color rgb="FFFF0000"/>
        <rFont val="Times New Roman"/>
        <family val="1"/>
      </rPr>
      <t>R9</t>
    </r>
    <r>
      <rPr>
        <b/>
        <sz val="14"/>
        <color rgb="FFFF0000"/>
        <rFont val="標楷體"/>
        <family val="4"/>
        <charset val="136"/>
      </rPr>
      <t>用水平衡圖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無製程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</si>
  <si>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b/>
        <sz val="16"/>
        <color rgb="FF000000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無製程</t>
    </r>
    <r>
      <rPr>
        <b/>
        <sz val="16"/>
        <color rgb="FFFF0000"/>
        <rFont val="Times New Roman"/>
        <family val="1"/>
      </rPr>
      <t>)</t>
    </r>
    <phoneticPr fontId="40" type="noConversion"/>
  </si>
  <si>
    <r>
      <rPr>
        <b/>
        <sz val="14"/>
        <color theme="1"/>
        <rFont val="標楷體"/>
        <family val="4"/>
        <charset val="136"/>
      </rPr>
      <t xml:space="preserve">用水現況及節水成效
調查問卷
</t>
    </r>
    <r>
      <rPr>
        <b/>
        <sz val="14"/>
        <color rgb="FFFF0000"/>
        <rFont val="Times New Roman"/>
        <family val="1"/>
      </rPr>
      <t>R9</t>
    </r>
    <r>
      <rPr>
        <b/>
        <sz val="14"/>
        <color rgb="FFFF0000"/>
        <rFont val="標楷體"/>
        <family val="4"/>
        <charset val="136"/>
      </rPr>
      <t>用水平衡圖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無製程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</si>
  <si>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b/>
        <sz val="14"/>
        <color theme="1"/>
        <rFont val="標楷體"/>
        <family val="4"/>
        <charset val="136"/>
      </rPr>
      <t xml:space="preserve">用水現況及節水成效
調查問卷
</t>
    </r>
    <r>
      <rPr>
        <b/>
        <sz val="14"/>
        <color rgb="FFFF0000"/>
        <rFont val="Times New Roman"/>
        <family val="1"/>
      </rPr>
      <t>R9</t>
    </r>
    <r>
      <rPr>
        <b/>
        <sz val="14"/>
        <color rgb="FFFF0000"/>
        <rFont val="標楷體"/>
        <family val="4"/>
        <charset val="136"/>
      </rPr>
      <t>用水平衡圖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無製程</t>
    </r>
    <r>
      <rPr>
        <b/>
        <sz val="14"/>
        <color rgb="FFFF0000"/>
        <rFont val="Times New Roman"/>
        <family val="1"/>
      </rPr>
      <t>)</t>
    </r>
    <phoneticPr fontId="40" type="noConversion"/>
  </si>
  <si>
    <t>r3</t>
    <phoneticPr fontId="40" type="noConversion"/>
  </si>
  <si>
    <t>c6</t>
    <phoneticPr fontId="40" type="noConversion"/>
  </si>
  <si>
    <t>c9</t>
    <phoneticPr fontId="40" type="noConversion"/>
  </si>
  <si>
    <t>C/T濃排水回收利用
(需建置回收設備,若僅採旁濾者,c6 = f2 x 0.02  )</t>
    <phoneticPr fontId="40" type="noConversion"/>
  </si>
  <si>
    <t>冷卻水塔排水回收</t>
    <phoneticPr fontId="40" type="noConversion"/>
  </si>
  <si>
    <t>r3</t>
    <phoneticPr fontId="40" type="noConversion"/>
  </si>
  <si>
    <r>
      <t>合計總回收水量</t>
    </r>
    <r>
      <rPr>
        <b/>
        <sz val="14"/>
        <color rgb="FFFF0000"/>
        <rFont val="標楷體"/>
        <family val="4"/>
        <charset val="136"/>
      </rPr>
      <t>(欄位自動統計→)</t>
    </r>
    <phoneticPr fontId="40" type="noConversion"/>
  </si>
  <si>
    <r>
      <rPr>
        <b/>
        <sz val="10"/>
        <color theme="1" tint="0.499984740745262"/>
        <rFont val="標楷體"/>
        <family val="4"/>
        <charset val="136"/>
      </rPr>
      <t>冷卻水塔</t>
    </r>
    <r>
      <rPr>
        <b/>
        <sz val="10"/>
        <color theme="1" tint="0.499984740745262"/>
        <rFont val="Times New Roman"/>
        <family val="1"/>
      </rPr>
      <t>C/T</t>
    </r>
    <r>
      <rPr>
        <b/>
        <sz val="10"/>
        <color theme="1" tint="0.499984740745262"/>
        <rFont val="標楷體"/>
        <family val="4"/>
        <charset val="136"/>
      </rPr>
      <t>濃排水經由旁濾設備回收利用</t>
    </r>
    <phoneticPr fontId="40" type="noConversion"/>
  </si>
  <si>
    <t>飲水機排水回收</t>
    <phoneticPr fontId="40" type="noConversion"/>
  </si>
  <si>
    <t>至次級用水水槽</t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</si>
  <si>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>廠內</t>
    </r>
    <r>
      <rPr>
        <b/>
        <sz val="14"/>
        <color theme="1" tint="0.499984740745262"/>
        <rFont val="Times New Roman"/>
        <family val="1"/>
      </rPr>
      <t>C/T</t>
    </r>
    <r>
      <rPr>
        <b/>
        <sz val="14"/>
        <color theme="1" tint="0.499984740745262"/>
        <rFont val="標楷體"/>
        <family val="4"/>
        <charset val="136"/>
      </rPr>
      <t>排放廢水回收，水質經檢測，水質良好可二次利用。</t>
    </r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</si>
  <si>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>純水系統前段、
製程前段</t>
    </r>
    <phoneticPr fontId="40" type="noConversion"/>
  </si>
  <si>
    <t>~</t>
    <phoneticPr fontId="40" type="noConversion"/>
  </si>
  <si>
    <r>
      <rPr>
        <sz val="14"/>
        <rFont val="標楷體"/>
        <family val="4"/>
        <charset val="136"/>
      </rPr>
      <t>納入工業用水槽；</t>
    </r>
    <r>
      <rPr>
        <sz val="14"/>
        <rFont val="Times New Roman"/>
        <family val="1"/>
      </rPr>
      <t xml:space="preserve">      </t>
    </r>
    <r>
      <rPr>
        <sz val="14"/>
        <rFont val="標楷體"/>
        <family val="4"/>
        <charset val="136"/>
      </rPr>
      <t>納入民生用水槽</t>
    </r>
    <phoneticPr fontId="43" type="noConversion"/>
  </si>
  <si>
    <r>
      <rPr>
        <b/>
        <sz val="14"/>
        <color theme="1"/>
        <rFont val="標楷體"/>
        <family val="4"/>
        <charset val="136"/>
      </rPr>
      <t>其他方法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請簡述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</si>
  <si>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rPr>
        <sz val="14"/>
        <color theme="1"/>
        <rFont val="標楷體"/>
        <family val="4"/>
        <charset val="136"/>
      </rPr>
      <t>臺南園區</t>
    </r>
    <phoneticPr fontId="40" type="noConversion"/>
  </si>
  <si>
    <r>
      <rPr>
        <sz val="14"/>
        <color theme="1"/>
        <rFont val="標楷體"/>
        <family val="4"/>
        <charset val="136"/>
      </rPr>
      <t>高雄園區</t>
    </r>
    <phoneticPr fontId="40" type="noConversion"/>
  </si>
  <si>
    <r>
      <rPr>
        <sz val="14"/>
        <color theme="1"/>
        <rFont val="標楷體"/>
        <family val="4"/>
        <charset val="136"/>
      </rPr>
      <t>填寫人員姓名：</t>
    </r>
    <phoneticPr fontId="40" type="noConversion"/>
  </si>
  <si>
    <r>
      <rPr>
        <sz val="14"/>
        <color theme="1"/>
        <rFont val="標楷體"/>
        <family val="4"/>
        <charset val="136"/>
      </rPr>
      <t>部門：</t>
    </r>
    <phoneticPr fontId="40" type="noConversion"/>
  </si>
  <si>
    <r>
      <rPr>
        <sz val="14"/>
        <color theme="1"/>
        <rFont val="標楷體"/>
        <family val="4"/>
        <charset val="136"/>
      </rPr>
      <t>職稱：</t>
    </r>
    <phoneticPr fontId="40" type="noConversion"/>
  </si>
  <si>
    <r>
      <rPr>
        <sz val="14"/>
        <color theme="1"/>
        <rFont val="標楷體"/>
        <family val="4"/>
        <charset val="136"/>
      </rPr>
      <t>行動電話：</t>
    </r>
    <phoneticPr fontId="40" type="noConversion"/>
  </si>
  <si>
    <r>
      <rPr>
        <sz val="14"/>
        <color theme="1"/>
        <rFont val="標楷體"/>
        <family val="4"/>
        <charset val="136"/>
      </rPr>
      <t>市話</t>
    </r>
    <r>
      <rPr>
        <sz val="14"/>
        <color theme="1"/>
        <rFont val="Times New Roman"/>
        <family val="1"/>
      </rPr>
      <t>#</t>
    </r>
    <r>
      <rPr>
        <sz val="14"/>
        <color theme="1"/>
        <rFont val="標楷體"/>
        <family val="4"/>
        <charset val="136"/>
      </rPr>
      <t>分機：</t>
    </r>
    <phoneticPr fontId="40" type="noConversion"/>
  </si>
  <si>
    <r>
      <t>E-mail</t>
    </r>
    <r>
      <rPr>
        <sz val="14"/>
        <color theme="1"/>
        <rFont val="標楷體"/>
        <family val="4"/>
        <charset val="136"/>
      </rPr>
      <t>：</t>
    </r>
    <phoneticPr fontId="40" type="noConversion"/>
  </si>
  <si>
    <r>
      <rPr>
        <sz val="14"/>
        <color theme="1"/>
        <rFont val="標楷體"/>
        <family val="4"/>
        <charset val="136"/>
      </rPr>
      <t>單位主管姓名：</t>
    </r>
    <phoneticPr fontId="40" type="noConversion"/>
  </si>
  <si>
    <r>
      <rPr>
        <sz val="14"/>
        <color theme="1"/>
        <rFont val="標楷體"/>
        <family val="4"/>
        <charset val="136"/>
      </rPr>
      <t>部門：</t>
    </r>
    <phoneticPr fontId="40" type="noConversion"/>
  </si>
  <si>
    <r>
      <rPr>
        <sz val="14"/>
        <color theme="1"/>
        <rFont val="標楷體"/>
        <family val="4"/>
        <charset val="136"/>
      </rPr>
      <t>職稱：</t>
    </r>
    <phoneticPr fontId="40" type="noConversion"/>
  </si>
  <si>
    <r>
      <t>E-mail</t>
    </r>
    <r>
      <rPr>
        <sz val="14"/>
        <color theme="1"/>
        <rFont val="標楷體"/>
        <family val="4"/>
        <charset val="136"/>
      </rPr>
      <t>：</t>
    </r>
    <phoneticPr fontId="40" type="noConversion"/>
  </si>
  <si>
    <r>
      <t xml:space="preserve"> 注意：填寫單位為噸/日、m</t>
    </r>
    <r>
      <rPr>
        <b/>
        <vertAlign val="superscript"/>
        <sz val="14"/>
        <color theme="0"/>
        <rFont val="微軟正黑體"/>
        <family val="2"/>
        <charset val="136"/>
      </rPr>
      <t>3</t>
    </r>
    <r>
      <rPr>
        <b/>
        <sz val="14"/>
        <color theme="0"/>
        <rFont val="微軟正黑體"/>
        <family val="2"/>
        <charset val="136"/>
      </rPr>
      <t>/day、CMD</t>
    </r>
    <phoneticPr fontId="40" type="noConversion"/>
  </si>
  <si>
    <t>D</t>
    <phoneticPr fontId="40" type="noConversion"/>
  </si>
  <si>
    <r>
      <rPr>
        <sz val="14"/>
        <color rgb="FF000000"/>
        <rFont val="標楷體"/>
        <family val="4"/>
        <charset val="136"/>
      </rPr>
      <t>自主節水抗旱</t>
    </r>
    <r>
      <rPr>
        <sz val="14"/>
        <color rgb="FF000000"/>
        <rFont val="Times New Roman"/>
        <family val="1"/>
      </rPr>
      <t>10%</t>
    </r>
    <r>
      <rPr>
        <sz val="14"/>
        <color rgb="FF000000"/>
        <rFont val="標楷體"/>
        <family val="4"/>
        <charset val="136"/>
      </rPr>
      <t>做法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請簡述)：</t>
    </r>
    <phoneticPr fontId="40" type="noConversion"/>
  </si>
  <si>
    <r>
      <rPr>
        <sz val="14"/>
        <color rgb="FF000000"/>
        <rFont val="標楷體"/>
        <family val="4"/>
        <charset val="136"/>
      </rPr>
      <t xml:space="preserve">自來水減量
</t>
    </r>
    <r>
      <rPr>
        <sz val="14"/>
        <color rgb="FF000000"/>
        <rFont val="Times New Roman"/>
        <family val="1"/>
      </rPr>
      <t>(CMD)</t>
    </r>
    <phoneticPr fontId="40" type="noConversion"/>
  </si>
  <si>
    <r>
      <rPr>
        <sz val="14"/>
        <color rgb="FF000000"/>
        <rFont val="標楷體"/>
        <family val="4"/>
        <charset val="136"/>
      </rPr>
      <t xml:space="preserve">回收水增加
</t>
    </r>
    <r>
      <rPr>
        <sz val="14"/>
        <color rgb="FF000000"/>
        <rFont val="Times New Roman"/>
        <family val="1"/>
      </rPr>
      <t>(CMD)</t>
    </r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</si>
  <si>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 xml:space="preserve">用水現況及節水成效
調查問卷
</t>
    </r>
    <r>
      <rPr>
        <b/>
        <sz val="14"/>
        <color theme="1" tint="0.499984740745262"/>
        <rFont val="Times New Roman"/>
        <family val="1"/>
      </rPr>
      <t>R9</t>
    </r>
    <r>
      <rPr>
        <b/>
        <sz val="14"/>
        <color theme="1" tint="0.499984740745262"/>
        <rFont val="標楷體"/>
        <family val="4"/>
        <charset val="136"/>
      </rPr>
      <t>用水平衡圖</t>
    </r>
    <r>
      <rPr>
        <b/>
        <sz val="14"/>
        <color theme="1" tint="0.499984740745262"/>
        <rFont val="Times New Roman"/>
        <family val="1"/>
      </rPr>
      <t>(</t>
    </r>
    <r>
      <rPr>
        <b/>
        <sz val="14"/>
        <color theme="1" tint="0.499984740745262"/>
        <rFont val="標楷體"/>
        <family val="4"/>
        <charset val="136"/>
      </rPr>
      <t>無製程</t>
    </r>
    <r>
      <rPr>
        <b/>
        <sz val="14"/>
        <color theme="1" tint="0.499984740745262"/>
        <rFont val="Times New Roman"/>
        <family val="1"/>
      </rPr>
      <t>)</t>
    </r>
    <phoneticPr fontId="40" type="noConversion"/>
  </si>
  <si>
    <r>
      <t xml:space="preserve">水號：
</t>
    </r>
    <r>
      <rPr>
        <b/>
        <sz val="14"/>
        <color rgb="FF0070C0"/>
        <rFont val="標楷體"/>
        <family val="4"/>
        <charset val="136"/>
      </rPr>
      <t>水表數量複數以上均請列出水號</t>
    </r>
    <phoneticPr fontId="43" type="noConversion"/>
  </si>
  <si>
    <t>枯水期(每年11月~隔年4月)</t>
    <phoneticPr fontId="40" type="noConversion"/>
  </si>
  <si>
    <r>
      <t xml:space="preserve">(CMD)
</t>
    </r>
    <r>
      <rPr>
        <b/>
        <sz val="11"/>
        <color rgb="FFFF0000"/>
        <rFont val="標楷體"/>
        <family val="4"/>
        <charset val="136"/>
      </rPr>
      <t>←欄位自動試算</t>
    </r>
    <phoneticPr fontId="40" type="noConversion"/>
  </si>
  <si>
    <r>
      <t>(</t>
    </r>
    <r>
      <rPr>
        <b/>
        <sz val="14"/>
        <color rgb="FF000000"/>
        <rFont val="標楷體"/>
        <family val="4"/>
        <charset val="136"/>
      </rPr>
      <t>五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水回收措施調查</t>
    </r>
    <phoneticPr fontId="40" type="noConversion"/>
  </si>
  <si>
    <r>
      <t>(</t>
    </r>
    <r>
      <rPr>
        <b/>
        <sz val="14"/>
        <color theme="1" tint="0.499984740745262"/>
        <rFont val="標楷體"/>
        <family val="4"/>
        <charset val="136"/>
      </rPr>
      <t>五</t>
    </r>
    <r>
      <rPr>
        <b/>
        <sz val="14"/>
        <color theme="1" tint="0.499984740745262"/>
        <rFont val="Times New Roman"/>
        <family val="1"/>
      </rPr>
      <t>)</t>
    </r>
    <r>
      <rPr>
        <b/>
        <sz val="14"/>
        <color theme="1" tint="0.499984740745262"/>
        <rFont val="標楷體"/>
        <family val="4"/>
        <charset val="136"/>
      </rPr>
      <t>水回收措施調查</t>
    </r>
    <phoneticPr fontId="40" type="noConversion"/>
  </si>
  <si>
    <r>
      <rPr>
        <b/>
        <sz val="14"/>
        <color theme="1"/>
        <rFont val="標楷體"/>
        <family val="4"/>
        <charset val="136"/>
      </rPr>
      <t>旁濾設備</t>
    </r>
    <phoneticPr fontId="40" type="noConversion"/>
  </si>
  <si>
    <r>
      <rPr>
        <b/>
        <sz val="14"/>
        <color theme="1"/>
        <rFont val="標楷體"/>
        <family val="4"/>
        <charset val="136"/>
      </rPr>
      <t>化學加藥法</t>
    </r>
    <phoneticPr fontId="40" type="noConversion"/>
  </si>
  <si>
    <r>
      <rPr>
        <b/>
        <sz val="14"/>
        <color theme="1"/>
        <rFont val="標楷體"/>
        <family val="4"/>
        <charset val="136"/>
      </rPr>
      <t>臭氧氧化法</t>
    </r>
    <phoneticPr fontId="40" type="noConversion"/>
  </si>
  <si>
    <r>
      <rPr>
        <b/>
        <sz val="16"/>
        <color rgb="FF000000"/>
        <rFont val="標楷體"/>
        <family val="4"/>
        <charset val="136"/>
      </rPr>
      <t xml:space="preserve">用水現況及節水成效
調查問卷
</t>
    </r>
    <r>
      <rPr>
        <b/>
        <sz val="16"/>
        <color rgb="FFFF0000"/>
        <rFont val="Times New Roman"/>
        <family val="1"/>
      </rPr>
      <t>R9</t>
    </r>
    <r>
      <rPr>
        <b/>
        <sz val="16"/>
        <color rgb="FFFF0000"/>
        <rFont val="標楷體"/>
        <family val="4"/>
        <charset val="136"/>
      </rPr>
      <t>用水平衡圖</t>
    </r>
    <r>
      <rPr>
        <b/>
        <sz val="16"/>
        <color rgb="FFFF0000"/>
        <rFont val="Times New Roman"/>
        <family val="1"/>
      </rPr>
      <t>(</t>
    </r>
    <r>
      <rPr>
        <b/>
        <sz val="16"/>
        <color rgb="FFFF0000"/>
        <rFont val="標楷體"/>
        <family val="4"/>
        <charset val="136"/>
      </rPr>
      <t>無製程</t>
    </r>
    <r>
      <rPr>
        <b/>
        <sz val="16"/>
        <color rgb="FFFF0000"/>
        <rFont val="Times New Roman"/>
        <family val="1"/>
      </rPr>
      <t>)</t>
    </r>
    <phoneticPr fontId="40" type="noConversion"/>
  </si>
  <si>
    <r>
      <rPr>
        <b/>
        <sz val="14"/>
        <color theme="1"/>
        <rFont val="標楷體"/>
        <family val="4"/>
        <charset val="136"/>
      </rPr>
      <t>節水類別</t>
    </r>
    <phoneticPr fontId="40" type="noConversion"/>
  </si>
  <si>
    <r>
      <rPr>
        <b/>
        <sz val="14"/>
        <color theme="1"/>
        <rFont val="標楷體"/>
        <family val="4"/>
        <charset val="136"/>
      </rPr>
      <t xml:space="preserve">預計
節省自來水
</t>
    </r>
    <r>
      <rPr>
        <b/>
        <sz val="14"/>
        <color theme="1"/>
        <rFont val="Times New Roman"/>
        <family val="1"/>
      </rPr>
      <t>(CMD)</t>
    </r>
    <phoneticPr fontId="40" type="noConversion"/>
  </si>
  <si>
    <r>
      <rPr>
        <b/>
        <sz val="14"/>
        <color theme="1"/>
        <rFont val="標楷體"/>
        <family val="4"/>
        <charset val="136"/>
      </rPr>
      <t xml:space="preserve">預計
增加回收水量
</t>
    </r>
    <r>
      <rPr>
        <b/>
        <sz val="14"/>
        <color theme="1"/>
        <rFont val="Times New Roman"/>
        <family val="1"/>
      </rPr>
      <t>(CMD)</t>
    </r>
    <phoneticPr fontId="40" type="noConversion"/>
  </si>
  <si>
    <r>
      <rPr>
        <b/>
        <sz val="14"/>
        <color theme="1"/>
        <rFont val="標楷體"/>
        <family val="4"/>
        <charset val="136"/>
      </rPr>
      <t xml:space="preserve">預估
投資金額
</t>
    </r>
    <r>
      <rPr>
        <b/>
        <sz val="14"/>
        <color theme="1"/>
        <rFont val="Times New Roman"/>
        <family val="1"/>
      </rPr>
      <t>(</t>
    </r>
    <r>
      <rPr>
        <b/>
        <sz val="14"/>
        <color theme="1"/>
        <rFont val="標楷體"/>
        <family val="4"/>
        <charset val="136"/>
      </rPr>
      <t>萬元</t>
    </r>
    <r>
      <rPr>
        <b/>
        <sz val="14"/>
        <color theme="1"/>
        <rFont val="Times New Roman"/>
        <family val="1"/>
      </rPr>
      <t>)</t>
    </r>
    <phoneticPr fontId="40" type="noConversion"/>
  </si>
  <si>
    <r>
      <rPr>
        <b/>
        <sz val="14"/>
        <color rgb="FF000000"/>
        <rFont val="標楷體"/>
        <family val="4"/>
        <charset val="136"/>
      </rPr>
      <t>冷卻水塔</t>
    </r>
    <phoneticPr fontId="40" type="noConversion"/>
  </si>
  <si>
    <r>
      <rPr>
        <b/>
        <sz val="14"/>
        <color rgb="FF000000"/>
        <rFont val="標楷體"/>
        <family val="4"/>
        <charset val="136"/>
      </rPr>
      <t>製程用水</t>
    </r>
    <phoneticPr fontId="40" type="noConversion"/>
  </si>
  <si>
    <r>
      <rPr>
        <b/>
        <sz val="14"/>
        <color rgb="FF000000"/>
        <rFont val="標楷體"/>
        <family val="4"/>
        <charset val="136"/>
      </rPr>
      <t>鍋爐用水</t>
    </r>
    <phoneticPr fontId="40" type="noConversion"/>
  </si>
  <si>
    <r>
      <rPr>
        <b/>
        <sz val="14"/>
        <color rgb="FF000000"/>
        <rFont val="標楷體"/>
        <family val="4"/>
        <charset val="136"/>
      </rPr>
      <t>洗滌塔</t>
    </r>
    <phoneticPr fontId="40" type="noConversion"/>
  </si>
  <si>
    <r>
      <rPr>
        <b/>
        <sz val="14"/>
        <color rgb="FF000000"/>
        <rFont val="標楷體"/>
        <family val="4"/>
        <charset val="136"/>
      </rPr>
      <t>純水系統</t>
    </r>
    <phoneticPr fontId="40" type="noConversion"/>
  </si>
  <si>
    <r>
      <rPr>
        <b/>
        <sz val="14"/>
        <color rgb="FF000000"/>
        <rFont val="標楷體"/>
        <family val="4"/>
        <charset val="136"/>
      </rPr>
      <t>汙水處理系統</t>
    </r>
    <phoneticPr fontId="40" type="noConversion"/>
  </si>
  <si>
    <r>
      <rPr>
        <b/>
        <sz val="14"/>
        <color rgb="FF000000"/>
        <rFont val="標楷體"/>
        <family val="4"/>
        <charset val="136"/>
      </rPr>
      <t>民生用水</t>
    </r>
    <phoneticPr fontId="40" type="noConversion"/>
  </si>
  <si>
    <r>
      <rPr>
        <b/>
        <sz val="14"/>
        <color rgb="FF000000"/>
        <rFont val="標楷體"/>
        <family val="4"/>
        <charset val="136"/>
      </rPr>
      <t xml:space="preserve">其他用水
</t>
    </r>
    <r>
      <rPr>
        <b/>
        <sz val="12"/>
        <color rgb="FF3333FF"/>
        <rFont val="Times New Roman"/>
        <family val="1"/>
      </rPr>
      <t>(</t>
    </r>
    <r>
      <rPr>
        <b/>
        <sz val="12"/>
        <color rgb="FF3333FF"/>
        <rFont val="標楷體"/>
        <family val="4"/>
        <charset val="136"/>
      </rPr>
      <t>非前述項目之用水單元，例如：景觀、澆灌、噴水池、廚房</t>
    </r>
    <r>
      <rPr>
        <b/>
        <sz val="12"/>
        <color rgb="FF3333FF"/>
        <rFont val="Times New Roman"/>
        <family val="1"/>
      </rPr>
      <t>...)</t>
    </r>
    <phoneticPr fontId="40" type="noConversion"/>
  </si>
  <si>
    <t>(螺旋式)</t>
    <phoneticPr fontId="40" type="noConversion"/>
  </si>
  <si>
    <r>
      <rPr>
        <b/>
        <sz val="10"/>
        <color rgb="FFFF0000"/>
        <rFont val="標楷體"/>
        <family val="4"/>
        <charset val="136"/>
      </rPr>
      <t>單台</t>
    </r>
    <r>
      <rPr>
        <b/>
        <sz val="10"/>
        <color theme="1"/>
        <rFont val="標楷體"/>
        <family val="4"/>
        <charset val="136"/>
      </rPr>
      <t>處理風量</t>
    </r>
    <r>
      <rPr>
        <b/>
        <sz val="10"/>
        <color theme="1"/>
        <rFont val="Times New Roman"/>
        <family val="1"/>
      </rPr>
      <t>(CMM)</t>
    </r>
    <phoneticPr fontId="40" type="noConversion"/>
  </si>
  <si>
    <r>
      <t>113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7</t>
    </r>
    <r>
      <rPr>
        <sz val="14"/>
        <color rgb="FF000000"/>
        <rFont val="標楷體"/>
        <family val="4"/>
        <charset val="136"/>
      </rPr>
      <t xml:space="preserve">月至
</t>
    </r>
    <r>
      <rPr>
        <sz val="14"/>
        <color rgb="FF000000"/>
        <rFont val="Times New Roman"/>
        <family val="1"/>
      </rPr>
      <t>114</t>
    </r>
    <r>
      <rPr>
        <sz val="14"/>
        <color rgb="FF000000"/>
        <rFont val="標楷體"/>
        <family val="4"/>
        <charset val="136"/>
      </rPr>
      <t>年</t>
    </r>
    <r>
      <rPr>
        <sz val="14"/>
        <color rgb="FF000000"/>
        <rFont val="Times New Roman"/>
        <family val="1"/>
      </rPr>
      <t>6</t>
    </r>
    <r>
      <rPr>
        <sz val="14"/>
        <color rgb="FF000000"/>
        <rFont val="標楷體"/>
        <family val="4"/>
        <charset val="136"/>
      </rPr>
      <t>月</t>
    </r>
    <phoneticPr fontId="40" type="noConversion"/>
  </si>
  <si>
    <r>
      <rPr>
        <b/>
        <sz val="16"/>
        <color theme="1"/>
        <rFont val="標楷體"/>
        <family val="4"/>
        <charset val="136"/>
      </rPr>
      <t xml:space="preserve">南部科學園區管理局
</t>
    </r>
    <r>
      <rPr>
        <b/>
        <sz val="16"/>
        <color theme="1"/>
        <rFont val="Times New Roman"/>
        <family val="1"/>
      </rPr>
      <t>115</t>
    </r>
    <r>
      <rPr>
        <b/>
        <sz val="16"/>
        <color theme="1"/>
        <rFont val="標楷體"/>
        <family val="4"/>
        <charset val="136"/>
      </rPr>
      <t>年度南科園區廠商
節水節能輔導委辦計畫</t>
    </r>
    <phoneticPr fontId="43" type="noConversion"/>
  </si>
  <si>
    <r>
      <t>(</t>
    </r>
    <r>
      <rPr>
        <b/>
        <sz val="14"/>
        <color theme="1"/>
        <rFont val="標楷體"/>
        <family val="4"/>
        <charset val="136"/>
      </rPr>
      <t>十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未來一年</t>
    </r>
    <r>
      <rPr>
        <b/>
        <sz val="14"/>
        <color rgb="FFFF0000"/>
        <rFont val="Times New Roman"/>
        <family val="1"/>
      </rPr>
      <t>(115</t>
    </r>
    <r>
      <rPr>
        <b/>
        <sz val="14"/>
        <color rgb="FFFF0000"/>
        <rFont val="標楷體"/>
        <family val="4"/>
        <charset val="136"/>
      </rPr>
      <t>年1月</t>
    </r>
    <r>
      <rPr>
        <b/>
        <sz val="14"/>
        <color rgb="FFFF0000"/>
        <rFont val="Times New Roman"/>
        <family val="1"/>
      </rPr>
      <t>~115</t>
    </r>
    <r>
      <rPr>
        <b/>
        <sz val="14"/>
        <color rgb="FFFF0000"/>
        <rFont val="標楷體"/>
        <family val="4"/>
        <charset val="136"/>
      </rPr>
      <t>年12月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標楷體"/>
        <family val="4"/>
        <charset val="136"/>
      </rPr>
      <t>規劃節水方案</t>
    </r>
    <phoneticPr fontId="40" type="noConversion"/>
  </si>
  <si>
    <t>肆、問卷諮詢及收件窗口</t>
    <phoneticPr fontId="43" type="noConversion"/>
  </si>
  <si>
    <r>
      <rPr>
        <b/>
        <sz val="14"/>
        <color theme="1"/>
        <rFont val="標楷體"/>
        <family val="4"/>
        <charset val="136"/>
      </rPr>
      <t>諮詢及收件窗口：黃緯程</t>
    </r>
    <r>
      <rPr>
        <b/>
        <sz val="14"/>
        <color theme="1"/>
        <rFont val="Times New Roman"/>
        <family val="1"/>
      </rPr>
      <t xml:space="preserve"> </t>
    </r>
    <r>
      <rPr>
        <b/>
        <sz val="14"/>
        <color theme="1"/>
        <rFont val="標楷體"/>
        <family val="4"/>
        <charset val="136"/>
      </rPr>
      <t xml:space="preserve">博士
</t>
    </r>
    <r>
      <rPr>
        <b/>
        <sz val="14"/>
        <color rgb="FFFF0000"/>
        <rFont val="Times New Roman"/>
        <family val="1"/>
      </rPr>
      <t>E-mail</t>
    </r>
    <r>
      <rPr>
        <b/>
        <sz val="14"/>
        <color rgb="FFFF0000"/>
        <rFont val="標楷體"/>
        <family val="4"/>
        <charset val="136"/>
      </rPr>
      <t>信箱</t>
    </r>
    <r>
      <rPr>
        <b/>
        <sz val="14"/>
        <color rgb="FFFF0000"/>
        <rFont val="Times New Roman"/>
        <family val="1"/>
      </rPr>
      <t>(1)</t>
    </r>
    <r>
      <rPr>
        <b/>
        <sz val="14"/>
        <color rgb="FFFF0000"/>
        <rFont val="標楷體"/>
        <family val="4"/>
        <charset val="136"/>
      </rPr>
      <t>：</t>
    </r>
    <r>
      <rPr>
        <b/>
        <sz val="14"/>
        <color rgb="FFFF0000"/>
        <rFont val="Times New Roman"/>
        <family val="1"/>
      </rPr>
      <t>grissomh8423@gmail.com</t>
    </r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Times New Roman"/>
        <family val="1"/>
      </rPr>
      <t>E-mail</t>
    </r>
    <r>
      <rPr>
        <b/>
        <sz val="14"/>
        <color theme="1"/>
        <rFont val="標楷體"/>
        <family val="4"/>
        <charset val="136"/>
      </rPr>
      <t>信箱</t>
    </r>
    <r>
      <rPr>
        <b/>
        <sz val="14"/>
        <color theme="1"/>
        <rFont val="Times New Roman"/>
        <family val="1"/>
      </rPr>
      <t>(2)</t>
    </r>
    <r>
      <rPr>
        <b/>
        <sz val="14"/>
        <color theme="1"/>
        <rFont val="標楷體"/>
        <family val="4"/>
        <charset val="136"/>
      </rPr>
      <t>：</t>
    </r>
    <r>
      <rPr>
        <b/>
        <sz val="14"/>
        <color theme="1"/>
        <rFont val="Times New Roman"/>
        <family val="1"/>
      </rPr>
      <t>z10003034@ncku.edu.tw</t>
    </r>
    <phoneticPr fontId="43" type="noConversion"/>
  </si>
  <si>
    <r>
      <t>(</t>
    </r>
    <r>
      <rPr>
        <b/>
        <sz val="16"/>
        <color theme="1"/>
        <rFont val="標楷體"/>
        <family val="4"/>
        <charset val="136"/>
      </rPr>
      <t>二</t>
    </r>
    <r>
      <rPr>
        <b/>
        <sz val="16"/>
        <color theme="1"/>
        <rFont val="Times New Roman"/>
        <family val="1"/>
      </rPr>
      <t>).</t>
    </r>
    <r>
      <rPr>
        <b/>
        <sz val="16"/>
        <color theme="1"/>
        <rFont val="標楷體"/>
        <family val="4"/>
        <charset val="136"/>
      </rPr>
      <t>用水基本資料</t>
    </r>
    <r>
      <rPr>
        <b/>
        <sz val="16"/>
        <color rgb="FFFF0000"/>
        <rFont val="Times New Roman"/>
        <family val="1"/>
      </rPr>
      <t>(114</t>
    </r>
    <r>
      <rPr>
        <b/>
        <sz val="16"/>
        <color rgb="FFFF0000"/>
        <rFont val="標楷體"/>
        <family val="4"/>
        <charset val="136"/>
      </rPr>
      <t>年1月</t>
    </r>
    <r>
      <rPr>
        <b/>
        <sz val="16"/>
        <color rgb="FFFF0000"/>
        <rFont val="Times New Roman"/>
        <family val="1"/>
      </rPr>
      <t>~114</t>
    </r>
    <r>
      <rPr>
        <b/>
        <sz val="16"/>
        <color rgb="FFFF0000"/>
        <rFont val="標楷體"/>
        <family val="4"/>
        <charset val="136"/>
      </rPr>
      <t>年12月</t>
    </r>
    <r>
      <rPr>
        <b/>
        <sz val="16"/>
        <color rgb="FFFF0000"/>
        <rFont val="Times New Roman"/>
        <family val="1"/>
      </rPr>
      <t>)</t>
    </r>
    <phoneticPr fontId="43" type="noConversion"/>
  </si>
  <si>
    <r>
      <rPr>
        <b/>
        <sz val="16"/>
        <color rgb="FF000000"/>
        <rFont val="標楷體"/>
        <family val="4"/>
        <charset val="136"/>
      </rPr>
      <t xml:space="preserve">南部科學園區管理局
</t>
    </r>
    <r>
      <rPr>
        <b/>
        <sz val="16"/>
        <color rgb="FF000000"/>
        <rFont val="Times New Roman"/>
        <family val="1"/>
      </rPr>
      <t>115</t>
    </r>
    <r>
      <rPr>
        <b/>
        <sz val="16"/>
        <color rgb="FF000000"/>
        <rFont val="標楷體"/>
        <family val="4"/>
        <charset val="136"/>
      </rPr>
      <t>年度南科園區廠商
節水節能輔導委辦計畫</t>
    </r>
    <phoneticPr fontId="40" type="noConversion"/>
  </si>
  <si>
    <r>
      <t>114</t>
    </r>
    <r>
      <rPr>
        <sz val="14"/>
        <color rgb="FFFF0000"/>
        <rFont val="標楷體"/>
        <family val="4"/>
        <charset val="136"/>
      </rPr>
      <t xml:space="preserve">年1月至
</t>
    </r>
    <r>
      <rPr>
        <sz val="14"/>
        <color rgb="FFFF0000"/>
        <rFont val="Times New Roman"/>
        <family val="1"/>
      </rPr>
      <t>114</t>
    </r>
    <r>
      <rPr>
        <sz val="14"/>
        <color rgb="FFFF0000"/>
        <rFont val="標楷體"/>
        <family val="4"/>
        <charset val="136"/>
      </rPr>
      <t>年12月</t>
    </r>
    <phoneticPr fontId="40" type="noConversion"/>
  </si>
  <si>
    <r>
      <rPr>
        <b/>
        <sz val="14"/>
        <color rgb="FF000000"/>
        <rFont val="標楷體"/>
        <family val="4"/>
        <charset val="136"/>
      </rPr>
      <t xml:space="preserve">南部科學園區管理局
</t>
    </r>
    <r>
      <rPr>
        <b/>
        <sz val="14"/>
        <color rgb="FF000000"/>
        <rFont val="Times New Roman"/>
        <family val="1"/>
      </rPr>
      <t>115</t>
    </r>
    <r>
      <rPr>
        <b/>
        <sz val="14"/>
        <color rgb="FF000000"/>
        <rFont val="標楷體"/>
        <family val="4"/>
        <charset val="136"/>
      </rPr>
      <t>年度南科園區廠商
節水節能輔導委辦計畫</t>
    </r>
    <phoneticPr fontId="40" type="noConversion"/>
  </si>
  <si>
    <r>
      <rPr>
        <b/>
        <sz val="14"/>
        <color theme="1" tint="0.499984740745262"/>
        <rFont val="標楷體"/>
        <family val="4"/>
        <charset val="136"/>
      </rPr>
      <t xml:space="preserve">南部科學園區管理局
</t>
    </r>
    <r>
      <rPr>
        <b/>
        <sz val="14"/>
        <color theme="1" tint="0.499984740745262"/>
        <rFont val="Times New Roman"/>
        <family val="1"/>
      </rPr>
      <t>115</t>
    </r>
    <r>
      <rPr>
        <b/>
        <sz val="14"/>
        <color theme="1" tint="0.499984740745262"/>
        <rFont val="標楷體"/>
        <family val="4"/>
        <charset val="136"/>
      </rPr>
      <t xml:space="preserve">年度南科園區廠商
節水節能輔導委辦計畫
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本頁為填寫範例</t>
    </r>
    <r>
      <rPr>
        <b/>
        <sz val="14"/>
        <color rgb="FFFF0000"/>
        <rFont val="Times New Roman"/>
        <family val="1"/>
      </rPr>
      <t>)</t>
    </r>
    <phoneticPr fontId="40" type="noConversion"/>
  </si>
  <si>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年1月</t>
    </r>
    <r>
      <rPr>
        <b/>
        <sz val="14"/>
        <color rgb="FFFF0000"/>
        <rFont val="Times New Roman"/>
        <family val="1"/>
      </rPr>
      <t>~114</t>
    </r>
    <r>
      <rPr>
        <b/>
        <sz val="14"/>
        <color rgb="FFFF0000"/>
        <rFont val="標楷體"/>
        <family val="4"/>
        <charset val="136"/>
      </rPr>
      <t>年12月</t>
    </r>
    <r>
      <rPr>
        <sz val="14"/>
        <rFont val="標楷體"/>
        <family val="4"/>
        <charset val="136"/>
      </rPr>
      <t>之</t>
    </r>
    <r>
      <rPr>
        <sz val="14"/>
        <color rgb="FF000000"/>
        <rFont val="標楷體"/>
        <family val="4"/>
        <charset val="136"/>
      </rPr>
      <t>每日平均用水量</t>
    </r>
    <r>
      <rPr>
        <sz val="14"/>
        <color rgb="FF000000"/>
        <rFont val="Times New Roman"/>
        <family val="1"/>
      </rPr>
      <t>(CMD)</t>
    </r>
    <phoneticPr fontId="40" type="noConversion"/>
  </si>
  <si>
    <r>
      <rPr>
        <b/>
        <sz val="14"/>
        <color rgb="FFFF0000"/>
        <rFont val="Times New Roman"/>
        <family val="1"/>
      </rPr>
      <t>114</t>
    </r>
    <r>
      <rPr>
        <b/>
        <sz val="14"/>
        <color rgb="FFFF0000"/>
        <rFont val="標楷體"/>
        <family val="4"/>
        <charset val="136"/>
      </rPr>
      <t>年1月</t>
    </r>
    <r>
      <rPr>
        <b/>
        <sz val="14"/>
        <color rgb="FFFF0000"/>
        <rFont val="Times New Roman"/>
        <family val="1"/>
      </rPr>
      <t>~114</t>
    </r>
    <r>
      <rPr>
        <b/>
        <sz val="14"/>
        <color rgb="FFFF0000"/>
        <rFont val="標楷體"/>
        <family val="4"/>
        <charset val="136"/>
      </rPr>
      <t>年12月</t>
    </r>
    <r>
      <rPr>
        <sz val="14"/>
        <rFont val="標楷體"/>
        <family val="4"/>
        <charset val="136"/>
      </rPr>
      <t>之</t>
    </r>
    <r>
      <rPr>
        <sz val="14"/>
        <color rgb="FF000000"/>
        <rFont val="標楷體"/>
        <family val="4"/>
        <charset val="136"/>
      </rPr>
      <t>日平均員工數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含外包商</t>
    </r>
    <r>
      <rPr>
        <sz val="14"/>
        <color rgb="FF000000"/>
        <rFont val="Times New Roman"/>
        <family val="1"/>
      </rPr>
      <t>)</t>
    </r>
    <r>
      <rPr>
        <sz val="14"/>
        <color rgb="FF000000"/>
        <rFont val="標楷體"/>
        <family val="4"/>
        <charset val="136"/>
      </rPr>
      <t>人數</t>
    </r>
    <phoneticPr fontId="40" type="noConversion"/>
  </si>
  <si>
    <r>
      <rPr>
        <sz val="14"/>
        <color rgb="FF000000"/>
        <rFont val="標楷體"/>
        <family val="4"/>
        <charset val="136"/>
      </rPr>
      <t>註：單位人口生活用水量</t>
    </r>
    <r>
      <rPr>
        <sz val="14"/>
        <color rgb="FF000000"/>
        <rFont val="Times New Roman"/>
        <family val="1"/>
      </rPr>
      <t xml:space="preserve"> = 
</t>
    </r>
    <r>
      <rPr>
        <sz val="14"/>
        <color rgb="FF000000"/>
        <rFont val="標楷體"/>
        <family val="4"/>
        <charset val="136"/>
      </rPr>
      <t>民生用水</t>
    </r>
    <r>
      <rPr>
        <sz val="14"/>
        <color rgb="FF000000"/>
        <rFont val="Times New Roman"/>
        <family val="1"/>
      </rPr>
      <t>/ 114</t>
    </r>
    <r>
      <rPr>
        <sz val="14"/>
        <color rgb="FF000000"/>
        <rFont val="標楷體"/>
        <family val="4"/>
        <charset val="136"/>
      </rPr>
      <t>年1月至</t>
    </r>
    <r>
      <rPr>
        <sz val="14"/>
        <color rgb="FF000000"/>
        <rFont val="Times New Roman"/>
        <family val="1"/>
      </rPr>
      <t>114</t>
    </r>
    <r>
      <rPr>
        <sz val="14"/>
        <color rgb="FF000000"/>
        <rFont val="標楷體"/>
        <family val="4"/>
        <charset val="136"/>
      </rPr>
      <t>年12月之日平均員工數</t>
    </r>
    <r>
      <rPr>
        <sz val="14"/>
        <color rgb="FF000000"/>
        <rFont val="Times New Roman"/>
        <family val="1"/>
      </rPr>
      <t>(</t>
    </r>
    <r>
      <rPr>
        <sz val="14"/>
        <color rgb="FF000000"/>
        <rFont val="標楷體"/>
        <family val="4"/>
        <charset val="136"/>
      </rPr>
      <t>含外包商</t>
    </r>
    <r>
      <rPr>
        <sz val="14"/>
        <color rgb="FF000000"/>
        <rFont val="Times New Roman"/>
        <family val="1"/>
      </rPr>
      <t>)</t>
    </r>
    <r>
      <rPr>
        <sz val="14"/>
        <color rgb="FF000000"/>
        <rFont val="標楷體"/>
        <family val="4"/>
        <charset val="136"/>
      </rPr>
      <t>人數</t>
    </r>
    <phoneticPr fontId="40" type="noConversion"/>
  </si>
  <si>
    <r>
      <rPr>
        <b/>
        <sz val="14"/>
        <color rgb="FFFF0000"/>
        <rFont val="標楷體"/>
        <family val="4"/>
        <charset val="136"/>
      </rPr>
      <t>實際</t>
    </r>
    <r>
      <rPr>
        <b/>
        <sz val="14"/>
        <color theme="1"/>
        <rFont val="標楷體"/>
        <family val="4"/>
        <charset val="136"/>
      </rPr>
      <t>循環水量</t>
    </r>
    <r>
      <rPr>
        <b/>
        <sz val="14"/>
        <color theme="1"/>
        <rFont val="Times New Roman"/>
        <family val="1"/>
      </rPr>
      <t>(114.1~114.12)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</si>
  <si>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rPr>
        <b/>
        <sz val="14"/>
        <color rgb="FFFF0000"/>
        <rFont val="標楷體"/>
        <family val="4"/>
        <charset val="136"/>
      </rPr>
      <t>推估</t>
    </r>
    <r>
      <rPr>
        <b/>
        <sz val="14"/>
        <color theme="1"/>
        <rFont val="標楷體"/>
        <family val="4"/>
        <charset val="136"/>
      </rPr>
      <t>循環水量</t>
    </r>
    <r>
      <rPr>
        <b/>
        <sz val="14"/>
        <color theme="1"/>
        <rFont val="Times New Roman"/>
        <family val="1"/>
      </rPr>
      <t>(114.1~114.12)</t>
    </r>
    <r>
      <rPr>
        <b/>
        <sz val="14"/>
        <color theme="1"/>
        <rFont val="標楷體"/>
        <family val="4"/>
        <charset val="136"/>
      </rPr>
      <t>：</t>
    </r>
    <phoneticPr fontId="40" type="noConversion"/>
  </si>
  <si>
    <r>
      <t>(</t>
    </r>
    <r>
      <rPr>
        <b/>
        <sz val="14"/>
        <color rgb="FF000000"/>
        <rFont val="標楷體"/>
        <family val="4"/>
        <charset val="136"/>
      </rPr>
      <t>十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未來一年</t>
    </r>
    <r>
      <rPr>
        <b/>
        <sz val="14"/>
        <color rgb="FFFF0000"/>
        <rFont val="Times New Roman"/>
        <family val="1"/>
      </rPr>
      <t>(115</t>
    </r>
    <r>
      <rPr>
        <b/>
        <sz val="14"/>
        <color rgb="FFFF0000"/>
        <rFont val="標楷體"/>
        <family val="4"/>
        <charset val="136"/>
      </rPr>
      <t>年1月</t>
    </r>
    <r>
      <rPr>
        <b/>
        <sz val="14"/>
        <color rgb="FFFF0000"/>
        <rFont val="Times New Roman"/>
        <family val="1"/>
      </rPr>
      <t>~115</t>
    </r>
    <r>
      <rPr>
        <b/>
        <sz val="14"/>
        <color rgb="FFFF0000"/>
        <rFont val="標楷體"/>
        <family val="4"/>
        <charset val="136"/>
      </rPr>
      <t>年12月</t>
    </r>
    <r>
      <rPr>
        <b/>
        <sz val="14"/>
        <color rgb="FFFF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規劃節水方案</t>
    </r>
    <phoneticPr fontId="40" type="noConversion"/>
  </si>
  <si>
    <r>
      <rPr>
        <b/>
        <sz val="14"/>
        <color rgb="FFFF0000"/>
        <rFont val="標楷體"/>
        <family val="4"/>
        <charset val="136"/>
      </rPr>
      <t xml:space="preserve">未來一年
</t>
    </r>
    <r>
      <rPr>
        <b/>
        <sz val="14"/>
        <color rgb="FFFF0000"/>
        <rFont val="Times New Roman"/>
        <family val="1"/>
      </rPr>
      <t>(115</t>
    </r>
    <r>
      <rPr>
        <b/>
        <sz val="14"/>
        <color rgb="FFFF0000"/>
        <rFont val="標楷體"/>
        <family val="4"/>
        <charset val="136"/>
      </rPr>
      <t>年1月</t>
    </r>
    <r>
      <rPr>
        <b/>
        <sz val="14"/>
        <color rgb="FFFF0000"/>
        <rFont val="Times New Roman"/>
        <family val="1"/>
      </rPr>
      <t>~115</t>
    </r>
    <r>
      <rPr>
        <b/>
        <sz val="14"/>
        <color rgb="FFFF0000"/>
        <rFont val="標楷體"/>
        <family val="4"/>
        <charset val="136"/>
      </rPr>
      <t>年12月</t>
    </r>
    <r>
      <rPr>
        <b/>
        <sz val="14"/>
        <color rgb="FFFF0000"/>
        <rFont val="Times New Roman"/>
        <family val="1"/>
      </rPr>
      <t>)</t>
    </r>
    <r>
      <rPr>
        <b/>
        <sz val="14"/>
        <color theme="1"/>
        <rFont val="Times New Roman"/>
        <family val="1"/>
      </rPr>
      <t xml:space="preserve">
</t>
    </r>
    <r>
      <rPr>
        <b/>
        <sz val="14"/>
        <color theme="1"/>
        <rFont val="標楷體"/>
        <family val="4"/>
        <charset val="136"/>
      </rPr>
      <t>規劃節水方案</t>
    </r>
    <r>
      <rPr>
        <b/>
        <sz val="14"/>
        <color rgb="FFFF0000"/>
        <rFont val="Times New Roman"/>
        <family val="1"/>
      </rPr>
      <t>(</t>
    </r>
    <r>
      <rPr>
        <b/>
        <sz val="14"/>
        <color rgb="FFFF0000"/>
        <rFont val="標楷體"/>
        <family val="4"/>
        <charset val="136"/>
      </rPr>
      <t>請簡述</t>
    </r>
    <r>
      <rPr>
        <b/>
        <sz val="14"/>
        <color rgb="FFFF0000"/>
        <rFont val="Times New Roman"/>
        <family val="1"/>
      </rPr>
      <t xml:space="preserve">)
</t>
    </r>
    <r>
      <rPr>
        <b/>
        <sz val="10"/>
        <color rgb="FF3333FF"/>
        <rFont val="標楷體"/>
        <family val="4"/>
        <charset val="136"/>
      </rPr>
      <t>註：不包含抗旱措施</t>
    </r>
    <r>
      <rPr>
        <b/>
        <sz val="10"/>
        <color rgb="FF3333FF"/>
        <rFont val="Times New Roman"/>
        <family val="1"/>
      </rPr>
      <t>(</t>
    </r>
    <r>
      <rPr>
        <b/>
        <sz val="10"/>
        <color rgb="FF3333FF"/>
        <rFont val="標楷體"/>
        <family val="4"/>
        <charset val="136"/>
      </rPr>
      <t>此為非常態性做法</t>
    </r>
    <r>
      <rPr>
        <b/>
        <sz val="10"/>
        <color rgb="FF3333FF"/>
        <rFont val="Times New Roman"/>
        <family val="1"/>
      </rPr>
      <t>)</t>
    </r>
    <r>
      <rPr>
        <b/>
        <sz val="10"/>
        <color rgb="FF3333FF"/>
        <rFont val="標楷體"/>
        <family val="4"/>
        <charset val="136"/>
      </rPr>
      <t>及使用外部再生水廠之再生水</t>
    </r>
    <phoneticPr fontId="40" type="noConversion"/>
  </si>
  <si>
    <r>
      <rPr>
        <b/>
        <sz val="14"/>
        <color rgb="FF000000"/>
        <rFont val="標楷體"/>
        <family val="4"/>
        <charset val="136"/>
      </rPr>
      <t>廢氣洗滌塔操作現況</t>
    </r>
    <r>
      <rPr>
        <b/>
        <sz val="14"/>
        <color rgb="FFFF0000"/>
        <rFont val="Times New Roman"/>
        <family val="1"/>
      </rPr>
      <t>(114.1~114.12)</t>
    </r>
    <phoneticPr fontId="40" type="noConversion"/>
  </si>
  <si>
    <r>
      <t xml:space="preserve">  南部科學園區管理局(以下簡稱本局)於本年度辦理之「115年度南科園區廠商節水節能輔導委辦計畫」，</t>
    </r>
    <r>
      <rPr>
        <b/>
        <sz val="14"/>
        <color rgb="FFFF0000"/>
        <rFont val="標楷體"/>
        <family val="4"/>
        <charset val="136"/>
      </rPr>
      <t>委託國立成功大學進行問卷調查與節水技術現場輔導</t>
    </r>
    <r>
      <rPr>
        <b/>
        <sz val="14"/>
        <color theme="1"/>
        <rFont val="標楷體"/>
        <family val="4"/>
        <charset val="136"/>
      </rPr>
      <t xml:space="preserve">；並依據「國家科學及技術委員會科學園區水電輔導管制辦法」，辦理園區用戶之用水現況查核與節水成效追蹤。
  本問卷調查內容僅供本局未來推動節約用水相關業務之參考，相關查核資訊絕不外流，敬請 貴廠撥冗協助填寫。
</t>
    </r>
    <r>
      <rPr>
        <b/>
        <sz val="12"/>
        <color theme="8"/>
        <rFont val="標楷體"/>
        <family val="4"/>
        <charset val="136"/>
      </rPr>
      <t>提醒：「國家科學及技術委員會科學園區水電輔導管制辦法」第 4 條規定：園區用戶於用水計畫核定後，應依計畫用水時程及用水量辦理，並應記錄實際用水情形，提供管理局彙整申報。相關紀錄及證明文件應保存五年備查。</t>
    </r>
    <phoneticPr fontId="40" type="noConversion"/>
  </si>
  <si>
    <r>
      <t>(三)R9版用水平衡圖</t>
    </r>
    <r>
      <rPr>
        <b/>
        <sz val="14"/>
        <color rgb="FFFF0000"/>
        <rFont val="標楷體"/>
        <family val="4"/>
        <charset val="136"/>
      </rPr>
      <t>(無製程) 調查114年度1月~12月之日平均用水量</t>
    </r>
    <phoneticPr fontId="40" type="noConversion"/>
  </si>
  <si>
    <r>
      <t>(</t>
    </r>
    <r>
      <rPr>
        <b/>
        <sz val="14"/>
        <color theme="1"/>
        <rFont val="標楷體"/>
        <family val="4"/>
        <charset val="136"/>
      </rPr>
      <t>八</t>
    </r>
    <r>
      <rPr>
        <b/>
        <sz val="14"/>
        <color theme="1"/>
        <rFont val="Times New Roman"/>
        <family val="1"/>
      </rPr>
      <t>)</t>
    </r>
    <r>
      <rPr>
        <b/>
        <sz val="14"/>
        <color theme="1"/>
        <rFont val="標楷體"/>
        <family val="1"/>
        <charset val="136"/>
      </rPr>
      <t>冰水主機冷卻水系統規格及運行現況調查</t>
    </r>
    <phoneticPr fontId="40" type="noConversion"/>
  </si>
  <si>
    <r>
      <rPr>
        <b/>
        <sz val="14"/>
        <color rgb="FF000000"/>
        <rFont val="標楷體"/>
        <family val="4"/>
        <charset val="136"/>
      </rPr>
      <t>冰水主機冷卻側：冷卻水塔規格及操作現況調查</t>
    </r>
    <r>
      <rPr>
        <b/>
        <sz val="14"/>
        <color rgb="FFFF0000"/>
        <rFont val="Times New Roman"/>
        <family val="1"/>
      </rPr>
      <t>(114.1~114.12)</t>
    </r>
    <phoneticPr fontId="40" type="noConversion"/>
  </si>
  <si>
    <r>
      <t>(</t>
    </r>
    <r>
      <rPr>
        <b/>
        <sz val="14"/>
        <color rgb="FF000000"/>
        <rFont val="標楷體"/>
        <family val="4"/>
        <charset val="136"/>
      </rPr>
      <t>八</t>
    </r>
    <r>
      <rPr>
        <b/>
        <sz val="14"/>
        <color rgb="FF000000"/>
        <rFont val="Times New Roman"/>
        <family val="1"/>
      </rPr>
      <t>)</t>
    </r>
    <r>
      <rPr>
        <b/>
        <sz val="14"/>
        <color rgb="FF000000"/>
        <rFont val="標楷體"/>
        <family val="4"/>
        <charset val="136"/>
      </rPr>
      <t>冰水主機冷卻水系統規格及運行現況調查</t>
    </r>
    <phoneticPr fontId="40" type="noConversion"/>
  </si>
  <si>
    <t>有設置冰水主機</t>
    <phoneticPr fontId="40" type="noConversion"/>
  </si>
  <si>
    <t>未設置冰水主機</t>
    <phoneticPr fontId="40" type="noConversion"/>
  </si>
  <si>
    <t>是否設置冰水主機？</t>
    <phoneticPr fontId="40" type="noConversion"/>
  </si>
  <si>
    <r>
      <t>敬請 撥冗填寫115年度南科園區用水調查問卷後，</t>
    </r>
    <r>
      <rPr>
        <b/>
        <u/>
        <sz val="14"/>
        <color rgb="FFFF0000"/>
        <rFont val="標楷體"/>
        <family val="4"/>
        <charset val="136"/>
      </rPr>
      <t>於115年9月30日前以E-mail方式回覆</t>
    </r>
    <r>
      <rPr>
        <b/>
        <sz val="14"/>
        <color theme="1"/>
        <rFont val="標楷體"/>
        <family val="4"/>
        <charset val="136"/>
      </rPr>
      <t>，以利後續資料處理及輔導工作推動。</t>
    </r>
    <phoneticPr fontId="4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</si>
</sst>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&quot; &quot;#,##0&quot; &quot;;&quot; -&quot;#,##0&quot; &quot;;&quot; - &quot;;&quot; &quot;@&quot; &quot;"/>
    <numFmt numFmtId="177" formatCode="&quot; &quot;#,##0.00&quot; &quot;;&quot; -&quot;#,##0.00&quot; &quot;;&quot; -&quot;00&quot; &quot;;&quot; &quot;@&quot; &quot;"/>
    <numFmt numFmtId="178" formatCode="&quot; &quot;&quot;$&quot;#,##0&quot; &quot;;&quot;-&quot;&quot;$&quot;#,##0&quot; &quot;;&quot; &quot;&quot;$&quot;&quot;- &quot;;&quot; &quot;@&quot; &quot;"/>
    <numFmt numFmtId="179" formatCode="&quot; \&quot;#,##0&quot; &quot;;&quot; \-&quot;#,##0&quot; &quot;;&quot; \- &quot;;&quot; &quot;@&quot; &quot;"/>
    <numFmt numFmtId="180" formatCode="&quot; \&quot;#,##0.00&quot; &quot;;&quot; \-&quot;#,##0.00&quot; &quot;;&quot; \-&quot;00&quot; &quot;;&quot; &quot;@&quot; &quot;"/>
    <numFmt numFmtId="181" formatCode="&quot;\&quot;#,##0.00;[Red]&quot;\\-&quot;#,##0.00"/>
    <numFmt numFmtId="182" formatCode="&quot;\&quot;#,##0;[Red]&quot;\\-&quot;#,##0"/>
    <numFmt numFmtId="183" formatCode="0&quot; &quot;;[Red]&quot;(&quot;0&quot;)&quot;"/>
    <numFmt numFmtId="184" formatCode="0.0%"/>
    <numFmt numFmtId="185" formatCode="&quot; &quot;[$€-404]#,##0.00&quot; &quot;;&quot;-&quot;[$€-404]#,##0.00&quot; &quot;;&quot; &quot;[$€-404]&quot;-&quot;00&quot; &quot;"/>
    <numFmt numFmtId="186" formatCode="#,##0;[Red]&quot;-&quot;#,##0"/>
    <numFmt numFmtId="187" formatCode="#,##0;&quot;-&quot;#,##0"/>
    <numFmt numFmtId="188" formatCode="0.0000"/>
    <numFmt numFmtId="189" formatCode="0_);[Red]\(0\)"/>
  </numFmts>
  <fonts count="145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u/>
      <sz val="8"/>
      <color rgb="FF0000FF"/>
      <name val="新細明體"/>
      <family val="1"/>
      <charset val="136"/>
    </font>
    <font>
      <sz val="12"/>
      <color rgb="FF000000"/>
      <name val="Times New Roman"/>
      <family val="1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sz val="12"/>
      <color rgb="FF000000"/>
      <name val="Courier"/>
      <family val="3"/>
    </font>
    <font>
      <sz val="10"/>
      <color rgb="FF000000"/>
      <name val="Arial"/>
      <family val="2"/>
    </font>
    <font>
      <b/>
      <sz val="18"/>
      <color rgb="FF003366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u/>
      <sz val="8"/>
      <color rgb="FF800080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sz val="11"/>
      <color rgb="FF000000"/>
      <name val="新細明體"/>
      <family val="1"/>
      <charset val="136"/>
    </font>
    <font>
      <u/>
      <sz val="9"/>
      <color rgb="FF800080"/>
      <name val="?"/>
      <charset val="136"/>
    </font>
    <font>
      <u/>
      <sz val="7"/>
      <color rgb="FF0000FF"/>
      <name val="?"/>
      <family val="3"/>
      <charset val="136"/>
    </font>
    <font>
      <u/>
      <sz val="8"/>
      <color rgb="FF800080"/>
      <name val="蘜???"/>
      <charset val="136"/>
    </font>
    <font>
      <u/>
      <sz val="8"/>
      <color rgb="FF0000FF"/>
      <name val="蘜???"/>
      <charset val="136"/>
    </font>
    <font>
      <sz val="12"/>
      <color rgb="FF000000"/>
      <name val="夥鰻羹"/>
      <charset val="136"/>
    </font>
    <font>
      <sz val="8"/>
      <color rgb="FF000000"/>
      <name val="Arial"/>
      <family val="2"/>
    </font>
    <font>
      <sz val="10"/>
      <color rgb="FF000000"/>
      <name val="新細明體"/>
      <family val="1"/>
      <charset val="136"/>
    </font>
    <font>
      <sz val="7"/>
      <color rgb="FF000000"/>
      <name val="Small Fonts"/>
      <family val="2"/>
      <charset val="136"/>
    </font>
    <font>
      <sz val="11"/>
      <color rgb="FF000000"/>
      <name val="C"/>
      <family val="1"/>
    </font>
    <font>
      <sz val="12"/>
      <color rgb="FF000000"/>
      <name val="中ゴシック体"/>
      <family val="3"/>
      <charset val="136"/>
    </font>
    <font>
      <b/>
      <sz val="14"/>
      <color rgb="FF000000"/>
      <name val="微軟正黑體"/>
      <family val="2"/>
      <charset val="136"/>
    </font>
    <font>
      <b/>
      <sz val="12"/>
      <color rgb="FFFF0000"/>
      <name val="Arial"/>
      <family val="2"/>
    </font>
    <font>
      <b/>
      <sz val="12"/>
      <color rgb="FF000000"/>
      <name val="微軟正黑體"/>
      <family val="2"/>
      <charset val="136"/>
    </font>
    <font>
      <b/>
      <sz val="12"/>
      <color rgb="FFFF0000"/>
      <name val="新細明體"/>
      <family val="1"/>
      <charset val="136"/>
    </font>
    <font>
      <sz val="12"/>
      <color rgb="FFFF0000"/>
      <name val="細明體"/>
      <family val="3"/>
      <charset val="136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6"/>
      <color theme="1"/>
      <name val="Times New Roman"/>
      <family val="1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theme="0" tint="-0.14999847407452621"/>
      <name val="Times New Roman"/>
      <family val="1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b/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Times New Roman"/>
      <family val="1"/>
    </font>
    <font>
      <sz val="14"/>
      <color rgb="FF000000"/>
      <name val="標楷體"/>
      <family val="4"/>
      <charset val="136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2"/>
      <color rgb="FF00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4"/>
      <color theme="8"/>
      <name val="Times New Roman"/>
      <family val="1"/>
    </font>
    <font>
      <sz val="8"/>
      <color rgb="FF000000"/>
      <name val="Times New Roman"/>
      <family val="1"/>
    </font>
    <font>
      <b/>
      <u/>
      <sz val="14"/>
      <color rgb="FFFF0000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sz val="12"/>
      <color theme="8"/>
      <name val="標楷體"/>
      <family val="4"/>
      <charset val="136"/>
    </font>
    <font>
      <b/>
      <sz val="16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2"/>
      <color rgb="FFFF0000"/>
      <name val="標楷體"/>
      <family val="4"/>
      <charset val="136"/>
    </font>
    <font>
      <b/>
      <vertAlign val="superscript"/>
      <sz val="14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4"/>
      <color theme="1" tint="0.499984740745262"/>
      <name val="標楷體"/>
      <family val="4"/>
      <charset val="136"/>
    </font>
    <font>
      <b/>
      <sz val="14"/>
      <color theme="1" tint="0.499984740745262"/>
      <name val="Times New Roman"/>
      <family val="1"/>
    </font>
    <font>
      <b/>
      <sz val="10"/>
      <color theme="1" tint="0.499984740745262"/>
      <name val="標楷體"/>
      <family val="4"/>
      <charset val="136"/>
    </font>
    <font>
      <b/>
      <sz val="10"/>
      <color rgb="FFFF0000"/>
      <name val="標楷體"/>
      <family val="4"/>
      <charset val="136"/>
    </font>
    <font>
      <sz val="14"/>
      <name val="Times New Roman"/>
      <family val="1"/>
    </font>
    <font>
      <b/>
      <sz val="12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4"/>
      <color theme="0"/>
      <name val="Times New Roman"/>
      <family val="1"/>
    </font>
    <font>
      <b/>
      <sz val="12"/>
      <color theme="8"/>
      <name val="Times New Roman"/>
      <family val="1"/>
    </font>
    <font>
      <b/>
      <sz val="12"/>
      <color theme="0"/>
      <name val="Times New Roman"/>
      <family val="1"/>
    </font>
    <font>
      <sz val="12"/>
      <color theme="0"/>
      <name val="Times New Roman"/>
      <family val="1"/>
    </font>
    <font>
      <b/>
      <sz val="10"/>
      <color theme="1"/>
      <name val="Times New Roman"/>
      <family val="1"/>
    </font>
    <font>
      <sz val="14"/>
      <color theme="0"/>
      <name val="Times New Roman"/>
      <family val="1"/>
    </font>
    <font>
      <sz val="14"/>
      <color theme="1" tint="0.499984740745262"/>
      <name val="Times New Roman"/>
      <family val="1"/>
    </font>
    <font>
      <sz val="12"/>
      <color theme="8"/>
      <name val="Times New Roman"/>
      <family val="1"/>
    </font>
    <font>
      <b/>
      <sz val="10"/>
      <color theme="1" tint="0.499984740745262"/>
      <name val="Times New Roman"/>
      <family val="1"/>
    </font>
    <font>
      <sz val="14"/>
      <color theme="8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8"/>
      <color rgb="FF000000"/>
      <name val="Times New Roman"/>
      <family val="1"/>
    </font>
    <font>
      <b/>
      <sz val="18"/>
      <color rgb="FF000000"/>
      <name val="標楷體"/>
      <family val="4"/>
      <charset val="136"/>
    </font>
    <font>
      <b/>
      <sz val="8"/>
      <color theme="8"/>
      <name val="Times New Roman"/>
      <family val="1"/>
    </font>
    <font>
      <b/>
      <sz val="6"/>
      <color theme="8"/>
      <name val="Times New Roman"/>
      <family val="1"/>
    </font>
    <font>
      <b/>
      <sz val="10"/>
      <name val="Times New Roman"/>
      <family val="1"/>
    </font>
    <font>
      <b/>
      <sz val="10"/>
      <name val="標楷體"/>
      <family val="4"/>
      <charset val="136"/>
    </font>
    <font>
      <sz val="12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Arial"/>
      <family val="2"/>
    </font>
    <font>
      <b/>
      <sz val="12"/>
      <name val="微軟正黑體"/>
      <family val="2"/>
      <charset val="136"/>
    </font>
    <font>
      <b/>
      <sz val="12"/>
      <name val="Arial"/>
      <family val="2"/>
    </font>
    <font>
      <sz val="10"/>
      <name val="新細明體"/>
      <family val="1"/>
      <charset val="136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細明體"/>
      <family val="3"/>
      <charset val="136"/>
    </font>
    <font>
      <sz val="12"/>
      <color indexed="10"/>
      <name val="Arial"/>
      <family val="2"/>
    </font>
    <font>
      <b/>
      <sz val="12"/>
      <color rgb="FFFF0000"/>
      <name val="Arial Unicode MS"/>
      <family val="2"/>
      <charset val="136"/>
    </font>
    <font>
      <b/>
      <sz val="12"/>
      <color indexed="8"/>
      <name val="Arial"/>
      <family val="2"/>
    </font>
    <font>
      <sz val="12"/>
      <color indexed="10"/>
      <name val="細明體"/>
      <family val="3"/>
      <charset val="136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2"/>
      <color indexed="10"/>
      <name val="新細明體"/>
      <family val="1"/>
      <charset val="136"/>
    </font>
    <font>
      <sz val="10"/>
      <name val="細明體"/>
      <family val="3"/>
      <charset val="136"/>
    </font>
    <font>
      <b/>
      <sz val="12"/>
      <color indexed="10"/>
      <name val="新細明體"/>
      <family val="1"/>
      <charset val="136"/>
    </font>
    <font>
      <sz val="11"/>
      <name val="細明體"/>
      <family val="3"/>
      <charset val="136"/>
    </font>
    <font>
      <b/>
      <sz val="12"/>
      <name val="新細明體"/>
      <family val="1"/>
      <charset val="136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sz val="10"/>
      <color rgb="FFFF0000"/>
      <name val="細明體"/>
      <family val="3"/>
      <charset val="136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color indexed="81"/>
      <name val="細明體"/>
      <family val="3"/>
      <charset val="136"/>
    </font>
    <font>
      <sz val="9"/>
      <color indexed="81"/>
      <name val="Tahoma"/>
      <family val="2"/>
    </font>
    <font>
      <sz val="12"/>
      <color theme="0"/>
      <name val="新細明體"/>
      <family val="1"/>
      <charset val="136"/>
    </font>
    <font>
      <sz val="12"/>
      <color theme="0"/>
      <name val="新細明體"/>
      <family val="2"/>
      <charset val="136"/>
      <scheme val="minor"/>
    </font>
    <font>
      <sz val="12"/>
      <color theme="0"/>
      <name val="ㄍㄩㄛ"/>
      <family val="3"/>
      <charset val="136"/>
    </font>
    <font>
      <b/>
      <sz val="14"/>
      <color theme="0" tint="-0.34998626667073579"/>
      <name val="Times New Roman"/>
      <family val="1"/>
    </font>
    <font>
      <b/>
      <sz val="14"/>
      <color theme="8"/>
      <name val="細明體"/>
      <family val="3"/>
      <charset val="136"/>
    </font>
    <font>
      <b/>
      <sz val="14"/>
      <color theme="0"/>
      <name val="微軟正黑體"/>
      <family val="2"/>
      <charset val="136"/>
    </font>
    <font>
      <b/>
      <vertAlign val="superscript"/>
      <sz val="14"/>
      <color theme="0"/>
      <name val="微軟正黑體"/>
      <family val="2"/>
      <charset val="136"/>
    </font>
    <font>
      <sz val="12"/>
      <color theme="0"/>
      <name val="Arial"/>
      <family val="2"/>
    </font>
    <font>
      <sz val="14"/>
      <color theme="0"/>
      <name val="新細明體"/>
      <family val="1"/>
      <charset val="136"/>
    </font>
    <font>
      <b/>
      <sz val="10"/>
      <color rgb="FF3333FF"/>
      <name val="標楷體"/>
      <family val="4"/>
      <charset val="136"/>
    </font>
    <font>
      <b/>
      <sz val="12"/>
      <color rgb="FF3333FF"/>
      <name val="標楷體"/>
      <family val="4"/>
      <charset val="136"/>
    </font>
    <font>
      <b/>
      <sz val="14"/>
      <color rgb="FF0070C0"/>
      <name val="標楷體"/>
      <family val="4"/>
      <charset val="136"/>
    </font>
    <font>
      <sz val="14"/>
      <color theme="8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b/>
      <sz val="10"/>
      <color rgb="FF3333FF"/>
      <name val="Times New Roman"/>
      <family val="1"/>
    </font>
    <font>
      <b/>
      <sz val="12"/>
      <color rgb="FF3333FF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4"/>
      <color theme="1"/>
      <name val="標楷體"/>
      <family val="1"/>
      <charset val="136"/>
    </font>
    <font>
      <b/>
      <sz val="14"/>
      <color rgb="FF000000"/>
      <name val="Times New Roman"/>
      <family val="4"/>
      <charset val="136"/>
    </font>
  </fonts>
  <fills count="42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</fills>
  <borders count="98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thin">
        <color theme="1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C00000"/>
      </left>
      <right style="medium">
        <color rgb="FFC00000"/>
      </right>
      <top style="medium">
        <color rgb="FFFF0000"/>
      </top>
      <bottom style="medium">
        <color rgb="FFC00000"/>
      </bottom>
      <diagonal/>
    </border>
    <border>
      <left style="medium">
        <color rgb="FFC00000"/>
      </left>
      <right style="medium">
        <color rgb="FFFF0000"/>
      </right>
      <top style="medium">
        <color rgb="FFFF0000"/>
      </top>
      <bottom style="medium">
        <color rgb="FFC00000"/>
      </bottom>
      <diagonal/>
    </border>
    <border>
      <left style="medium">
        <color rgb="FFC00000"/>
      </left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FF0000"/>
      </bottom>
      <diagonal/>
    </border>
    <border>
      <left/>
      <right/>
      <top style="medium">
        <color rgb="FFC0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C00000"/>
      </top>
      <bottom style="medium">
        <color rgb="FFFF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FF0000"/>
      </right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FF0000"/>
      </top>
      <bottom style="medium">
        <color rgb="FFC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FF0000"/>
      </right>
      <top/>
      <bottom style="thin">
        <color theme="1"/>
      </bottom>
      <diagonal/>
    </border>
    <border>
      <left style="thin">
        <color rgb="FFFF0000"/>
      </left>
      <right style="thin">
        <color theme="1"/>
      </right>
      <top/>
      <bottom style="thin">
        <color theme="1"/>
      </bottom>
      <diagonal/>
    </border>
    <border>
      <left/>
      <right style="thin">
        <color rgb="FF3333FF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medium">
        <color rgb="FF3333FF"/>
      </top>
      <bottom style="thin">
        <color indexed="64"/>
      </bottom>
      <diagonal/>
    </border>
    <border>
      <left style="medium">
        <color rgb="FF3333FF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medium">
        <color rgb="FF3333FF"/>
      </top>
      <bottom style="thin">
        <color indexed="64"/>
      </bottom>
      <diagonal/>
    </border>
    <border>
      <left style="medium">
        <color rgb="FF3333FF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/>
      <diagonal/>
    </border>
    <border>
      <left style="medium">
        <color rgb="FF3333FF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</borders>
  <cellStyleXfs count="107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" fillId="15" borderId="0" applyNumberFormat="0" applyFont="0" applyBorder="0" applyAlignment="0" applyProtection="0">
      <alignment vertical="center"/>
    </xf>
    <xf numFmtId="0" fontId="2" fillId="18" borderId="0" applyNumberFormat="0" applyFon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" fillId="4" borderId="0" applyNumberFormat="0" applyFont="0" applyBorder="0" applyAlignment="0" applyProtection="0">
      <alignment vertical="center"/>
    </xf>
    <xf numFmtId="0" fontId="2" fillId="19" borderId="0" applyNumberFormat="0" applyFon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" fillId="5" borderId="0" applyNumberFormat="0" applyFont="0" applyBorder="0" applyAlignment="0" applyProtection="0">
      <alignment vertical="center"/>
    </xf>
    <xf numFmtId="0" fontId="2" fillId="20" borderId="0" applyNumberFormat="0" applyFon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" fillId="16" borderId="0" applyNumberFormat="0" applyFont="0" applyBorder="0" applyAlignment="0" applyProtection="0">
      <alignment vertical="center"/>
    </xf>
    <xf numFmtId="0" fontId="2" fillId="16" borderId="0" applyNumberFormat="0" applyFon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" fillId="17" borderId="0" applyNumberFormat="0" applyFont="0" applyBorder="0" applyAlignment="0" applyProtection="0">
      <alignment vertical="center"/>
    </xf>
    <xf numFmtId="0" fontId="2" fillId="18" borderId="0" applyNumberFormat="0" applyFon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" fillId="14" borderId="0" applyNumberFormat="0" applyFont="0" applyBorder="0" applyAlignment="0" applyProtection="0">
      <alignment vertical="center"/>
    </xf>
    <xf numFmtId="0" fontId="2" fillId="21" borderId="0" applyNumberFormat="0" applyFon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ont="0" applyBorder="0" applyProtection="0"/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2" fillId="0" borderId="0" applyNumberFormat="0" applyFont="0" applyBorder="0" applyProtection="0">
      <alignment vertical="center"/>
    </xf>
    <xf numFmtId="0" fontId="8" fillId="5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9" fillId="0" borderId="0" applyNumberFormat="0" applyBorder="0" applyProtection="0"/>
    <xf numFmtId="0" fontId="10" fillId="0" borderId="0" applyNumberFormat="0" applyBorder="0" applyProtection="0"/>
    <xf numFmtId="0" fontId="16" fillId="0" borderId="0" applyNumberForma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80" fontId="2" fillId="0" borderId="0" applyFont="0" applyFill="0" applyBorder="0" applyAlignment="0" applyProtection="0">
      <alignment vertical="center"/>
    </xf>
    <xf numFmtId="181" fontId="2" fillId="0" borderId="0" applyFont="0" applyFill="0" applyBorder="0" applyAlignment="0" applyProtection="0">
      <alignment vertical="center"/>
    </xf>
    <xf numFmtId="182" fontId="2" fillId="0" borderId="0" applyFont="0" applyFill="0" applyBorder="0" applyAlignment="0" applyProtection="0">
      <alignment vertical="center"/>
    </xf>
    <xf numFmtId="0" fontId="24" fillId="0" borderId="0" applyNumberFormat="0" applyBorder="0" applyProtection="0"/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0" borderId="0" applyNumberFormat="0" applyBorder="0" applyProtection="0"/>
    <xf numFmtId="0" fontId="10" fillId="0" borderId="0" applyNumberFormat="0" applyBorder="0" applyProtection="0"/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Border="0" applyProtection="0"/>
    <xf numFmtId="0" fontId="2" fillId="7" borderId="0" applyNumberFormat="0" applyFont="0" applyBorder="0" applyProtection="0"/>
    <xf numFmtId="185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186" fontId="30" fillId="7" borderId="0" applyBorder="0" applyAlignment="0" applyProtection="0">
      <alignment vertical="center"/>
    </xf>
    <xf numFmtId="10" fontId="30" fillId="3" borderId="0" applyBorder="0" applyAlignment="0" applyProtection="0">
      <alignment vertical="center"/>
    </xf>
    <xf numFmtId="0" fontId="31" fillId="0" borderId="10" applyNumberFormat="0" applyProtection="0">
      <alignment horizontal="center"/>
    </xf>
    <xf numFmtId="187" fontId="32" fillId="0" borderId="0" applyBorder="0" applyProtection="0"/>
    <xf numFmtId="0" fontId="33" fillId="0" borderId="0" applyNumberFormat="0" applyBorder="0" applyProtection="0"/>
    <xf numFmtId="0" fontId="34" fillId="0" borderId="0" applyNumberFormat="0" applyBorder="0" applyProtection="0"/>
    <xf numFmtId="10" fontId="2" fillId="0" borderId="0" applyFont="0" applyFill="0" applyBorder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0" fontId="1" fillId="0" borderId="0">
      <alignment vertical="center"/>
    </xf>
    <xf numFmtId="0" fontId="98" fillId="0" borderId="0"/>
    <xf numFmtId="0" fontId="98" fillId="0" borderId="0"/>
    <xf numFmtId="9" fontId="98" fillId="0" borderId="0" applyFont="0" applyFill="0" applyBorder="0" applyAlignment="0" applyProtection="0"/>
  </cellStyleXfs>
  <cellXfs count="682">
    <xf numFmtId="0" fontId="0" fillId="0" borderId="0" xfId="0">
      <alignment vertical="center"/>
    </xf>
    <xf numFmtId="0" fontId="35" fillId="26" borderId="20" xfId="0" applyFont="1" applyFill="1" applyBorder="1" applyAlignment="1">
      <alignment horizontal="center" vertical="center"/>
    </xf>
    <xf numFmtId="0" fontId="35" fillId="24" borderId="20" xfId="0" applyFont="1" applyFill="1" applyBorder="1" applyAlignment="1">
      <alignment horizontal="center" vertical="center"/>
    </xf>
    <xf numFmtId="0" fontId="35" fillId="25" borderId="20" xfId="0" applyFont="1" applyFill="1" applyBorder="1" applyAlignment="1">
      <alignment horizontal="center" vertical="center"/>
    </xf>
    <xf numFmtId="183" fontId="35" fillId="25" borderId="20" xfId="44" applyNumberFormat="1" applyFont="1" applyFill="1" applyBorder="1" applyAlignment="1" applyProtection="1">
      <alignment horizontal="center" vertical="center"/>
      <protection locked="0"/>
    </xf>
    <xf numFmtId="0" fontId="35" fillId="25" borderId="20" xfId="0" applyFont="1" applyFill="1" applyBorder="1" applyAlignment="1">
      <alignment horizontal="center" vertical="center" wrapText="1"/>
    </xf>
    <xf numFmtId="9" fontId="35" fillId="25" borderId="20" xfId="0" applyNumberFormat="1" applyFont="1" applyFill="1" applyBorder="1" applyAlignment="1">
      <alignment horizontal="center" vertical="center"/>
    </xf>
    <xf numFmtId="0" fontId="35" fillId="24" borderId="20" xfId="0" applyFont="1" applyFill="1" applyBorder="1" applyAlignment="1">
      <alignment horizontal="center" vertical="center" wrapText="1"/>
    </xf>
    <xf numFmtId="9" fontId="35" fillId="24" borderId="20" xfId="0" applyNumberFormat="1" applyFont="1" applyFill="1" applyBorder="1" applyAlignment="1">
      <alignment horizontal="center" vertical="center"/>
    </xf>
    <xf numFmtId="0" fontId="35" fillId="26" borderId="20" xfId="0" applyFont="1" applyFill="1" applyBorder="1" applyAlignment="1">
      <alignment horizontal="center" vertical="center" wrapText="1"/>
    </xf>
    <xf numFmtId="9" fontId="35" fillId="26" borderId="20" xfId="0" applyNumberFormat="1" applyFont="1" applyFill="1" applyBorder="1" applyAlignment="1">
      <alignment horizontal="center" vertical="center"/>
    </xf>
    <xf numFmtId="0" fontId="35" fillId="27" borderId="20" xfId="0" applyFont="1" applyFill="1" applyBorder="1" applyAlignment="1">
      <alignment horizontal="center" vertical="center"/>
    </xf>
    <xf numFmtId="0" fontId="35" fillId="27" borderId="20" xfId="0" applyFont="1" applyFill="1" applyBorder="1" applyAlignment="1">
      <alignment horizontal="center" vertical="center" wrapText="1"/>
    </xf>
    <xf numFmtId="9" fontId="35" fillId="27" borderId="20" xfId="0" applyNumberFormat="1" applyFont="1" applyFill="1" applyBorder="1" applyAlignment="1">
      <alignment horizontal="center" vertical="center"/>
    </xf>
    <xf numFmtId="0" fontId="35" fillId="28" borderId="20" xfId="0" applyFont="1" applyFill="1" applyBorder="1" applyAlignment="1">
      <alignment horizontal="center" vertical="center"/>
    </xf>
    <xf numFmtId="0" fontId="35" fillId="28" borderId="20" xfId="0" applyFont="1" applyFill="1" applyBorder="1" applyAlignment="1">
      <alignment horizontal="center" vertical="center" wrapText="1"/>
    </xf>
    <xf numFmtId="9" fontId="35" fillId="28" borderId="20" xfId="0" applyNumberFormat="1" applyFont="1" applyFill="1" applyBorder="1" applyAlignment="1">
      <alignment horizontal="center" vertical="center"/>
    </xf>
    <xf numFmtId="0" fontId="35" fillId="29" borderId="20" xfId="0" applyFont="1" applyFill="1" applyBorder="1" applyAlignment="1">
      <alignment horizontal="center" vertical="center"/>
    </xf>
    <xf numFmtId="0" fontId="35" fillId="29" borderId="20" xfId="0" applyFont="1" applyFill="1" applyBorder="1" applyAlignment="1">
      <alignment horizontal="center" vertical="center" wrapText="1"/>
    </xf>
    <xf numFmtId="9" fontId="35" fillId="29" borderId="20" xfId="0" applyNumberFormat="1" applyFont="1" applyFill="1" applyBorder="1" applyAlignment="1">
      <alignment horizontal="center" vertical="center"/>
    </xf>
    <xf numFmtId="0" fontId="35" fillId="30" borderId="20" xfId="0" applyFont="1" applyFill="1" applyBorder="1" applyAlignment="1">
      <alignment horizontal="center" vertical="center"/>
    </xf>
    <xf numFmtId="0" fontId="35" fillId="30" borderId="20" xfId="0" applyFont="1" applyFill="1" applyBorder="1" applyAlignment="1">
      <alignment horizontal="center" vertical="center" wrapText="1"/>
    </xf>
    <xf numFmtId="9" fontId="35" fillId="30" borderId="20" xfId="0" applyNumberFormat="1" applyFont="1" applyFill="1" applyBorder="1" applyAlignment="1">
      <alignment horizontal="center" vertical="center"/>
    </xf>
    <xf numFmtId="0" fontId="37" fillId="26" borderId="20" xfId="0" applyFont="1" applyFill="1" applyBorder="1" applyAlignment="1">
      <alignment vertical="center" wrapText="1"/>
    </xf>
    <xf numFmtId="0" fontId="37" fillId="25" borderId="20" xfId="0" applyFont="1" applyFill="1" applyBorder="1">
      <alignment vertical="center"/>
    </xf>
    <xf numFmtId="0" fontId="37" fillId="28" borderId="20" xfId="0" applyFont="1" applyFill="1" applyBorder="1">
      <alignment vertical="center"/>
    </xf>
    <xf numFmtId="0" fontId="37" fillId="27" borderId="20" xfId="0" applyFont="1" applyFill="1" applyBorder="1" applyAlignment="1">
      <alignment horizontal="left" vertical="center" wrapText="1"/>
    </xf>
    <xf numFmtId="0" fontId="37" fillId="29" borderId="20" xfId="0" applyFont="1" applyFill="1" applyBorder="1" applyAlignment="1">
      <alignment horizontal="left" vertical="center" wrapText="1"/>
    </xf>
    <xf numFmtId="0" fontId="0" fillId="0" borderId="0" xfId="0" applyProtection="1">
      <alignment vertical="center"/>
      <protection locked="0"/>
    </xf>
    <xf numFmtId="0" fontId="57" fillId="32" borderId="21" xfId="0" applyFont="1" applyFill="1" applyBorder="1" applyAlignment="1" applyProtection="1">
      <alignment horizontal="center" vertical="center"/>
    </xf>
    <xf numFmtId="0" fontId="57" fillId="32" borderId="21" xfId="0" applyFont="1" applyFill="1" applyBorder="1" applyAlignment="1" applyProtection="1">
      <alignment horizontal="center" vertical="center" wrapText="1"/>
    </xf>
    <xf numFmtId="0" fontId="0" fillId="0" borderId="0" xfId="0">
      <alignment vertical="center"/>
    </xf>
    <xf numFmtId="0" fontId="41" fillId="0" borderId="21" xfId="103" applyFont="1" applyFill="1" applyBorder="1" applyAlignment="1" applyProtection="1">
      <alignment vertical="center"/>
    </xf>
    <xf numFmtId="0" fontId="41" fillId="31" borderId="21" xfId="103" applyFont="1" applyFill="1" applyBorder="1" applyAlignment="1" applyProtection="1">
      <alignment vertical="center"/>
    </xf>
    <xf numFmtId="0" fontId="52" fillId="0" borderId="24" xfId="103" applyFont="1" applyFill="1" applyBorder="1" applyAlignment="1" applyProtection="1">
      <alignment horizontal="left" vertical="center" shrinkToFit="1"/>
    </xf>
    <xf numFmtId="0" fontId="52" fillId="0" borderId="13" xfId="103" applyFont="1" applyFill="1" applyBorder="1" applyAlignment="1" applyProtection="1">
      <alignment horizontal="left" vertical="center" shrinkToFit="1"/>
    </xf>
    <xf numFmtId="1" fontId="61" fillId="32" borderId="11" xfId="103" applyNumberFormat="1" applyFont="1" applyFill="1" applyBorder="1" applyAlignment="1" applyProtection="1">
      <alignment horizontal="center" vertical="center" shrinkToFit="1"/>
      <protection hidden="1"/>
    </xf>
    <xf numFmtId="0" fontId="57" fillId="32" borderId="21" xfId="0" applyFont="1" applyFill="1" applyBorder="1" applyAlignment="1" applyProtection="1">
      <alignment horizontal="right" vertical="center" wrapText="1"/>
    </xf>
    <xf numFmtId="0" fontId="56" fillId="0" borderId="0" xfId="0" applyFont="1" applyProtection="1">
      <alignment vertical="center"/>
      <protection locked="0"/>
    </xf>
    <xf numFmtId="0" fontId="56" fillId="0" borderId="0" xfId="0" applyFont="1" applyAlignment="1" applyProtection="1">
      <alignment horizontal="center" vertical="center"/>
      <protection locked="0"/>
    </xf>
    <xf numFmtId="0" fontId="41" fillId="0" borderId="0" xfId="103" applyFont="1" applyProtection="1">
      <alignment vertical="center"/>
      <protection locked="0"/>
    </xf>
    <xf numFmtId="0" fontId="41" fillId="0" borderId="0" xfId="103" applyFont="1" applyFill="1" applyBorder="1" applyProtection="1">
      <alignment vertical="center"/>
      <protection locked="0"/>
    </xf>
    <xf numFmtId="0" fontId="41" fillId="0" borderId="0" xfId="103" applyFont="1" applyFill="1" applyProtection="1">
      <alignment vertical="center"/>
      <protection locked="0"/>
    </xf>
    <xf numFmtId="0" fontId="49" fillId="0" borderId="0" xfId="103" applyFont="1" applyProtection="1">
      <alignment vertical="center"/>
      <protection locked="0"/>
    </xf>
    <xf numFmtId="0" fontId="41" fillId="0" borderId="0" xfId="103" applyNumberFormat="1" applyFont="1" applyProtection="1">
      <alignment vertical="center"/>
      <protection locked="0"/>
    </xf>
    <xf numFmtId="0" fontId="50" fillId="0" borderId="0" xfId="103" applyFont="1" applyProtection="1">
      <alignment vertical="center"/>
      <protection locked="0"/>
    </xf>
    <xf numFmtId="0" fontId="68" fillId="0" borderId="16" xfId="103" applyFont="1" applyFill="1" applyBorder="1" applyAlignment="1" applyProtection="1">
      <alignment horizontal="left" vertical="center" shrinkToFit="1"/>
      <protection hidden="1"/>
    </xf>
    <xf numFmtId="0" fontId="68" fillId="0" borderId="24" xfId="103" applyFont="1" applyFill="1" applyBorder="1" applyAlignment="1" applyProtection="1">
      <alignment vertical="center"/>
    </xf>
    <xf numFmtId="0" fontId="61" fillId="0" borderId="30" xfId="103" applyFont="1" applyFill="1" applyBorder="1" applyAlignment="1" applyProtection="1">
      <alignment horizontal="center" vertical="center" shrinkToFit="1"/>
      <protection locked="0"/>
    </xf>
    <xf numFmtId="0" fontId="52" fillId="0" borderId="12" xfId="103" applyFont="1" applyFill="1" applyBorder="1" applyAlignment="1" applyProtection="1">
      <alignment horizontal="left" vertical="center" shrinkToFit="1"/>
    </xf>
    <xf numFmtId="0" fontId="68" fillId="31" borderId="17" xfId="103" applyFont="1" applyFill="1" applyBorder="1" applyAlignment="1" applyProtection="1">
      <alignment vertical="center" shrinkToFit="1"/>
    </xf>
    <xf numFmtId="0" fontId="68" fillId="0" borderId="24" xfId="103" applyFont="1" applyFill="1" applyBorder="1" applyProtection="1">
      <alignment vertical="center"/>
    </xf>
    <xf numFmtId="0" fontId="68" fillId="0" borderId="18" xfId="103" applyFont="1" applyFill="1" applyBorder="1" applyProtection="1">
      <alignment vertical="center"/>
    </xf>
    <xf numFmtId="0" fontId="57" fillId="32" borderId="27" xfId="0" applyFont="1" applyFill="1" applyBorder="1" applyAlignment="1" applyProtection="1">
      <alignment horizontal="center" vertical="center" wrapText="1"/>
    </xf>
    <xf numFmtId="49" fontId="57" fillId="0" borderId="30" xfId="0" applyNumberFormat="1" applyFont="1" applyFill="1" applyBorder="1" applyAlignment="1" applyProtection="1">
      <alignment horizontal="center" vertical="center"/>
      <protection locked="0"/>
    </xf>
    <xf numFmtId="49" fontId="57" fillId="32" borderId="26" xfId="0" applyNumberFormat="1" applyFont="1" applyFill="1" applyBorder="1" applyAlignment="1" applyProtection="1">
      <alignment horizontal="center" vertical="center"/>
      <protection hidden="1"/>
    </xf>
    <xf numFmtId="49" fontId="73" fillId="32" borderId="28" xfId="0" applyNumberFormat="1" applyFont="1" applyFill="1" applyBorder="1" applyAlignment="1" applyProtection="1">
      <alignment horizontal="center" vertical="center"/>
    </xf>
    <xf numFmtId="0" fontId="57" fillId="32" borderId="22" xfId="0" applyFont="1" applyFill="1" applyBorder="1" applyAlignment="1" applyProtection="1">
      <alignment horizontal="center" vertical="center" wrapText="1"/>
    </xf>
    <xf numFmtId="0" fontId="57" fillId="32" borderId="22" xfId="0" applyFont="1" applyFill="1" applyBorder="1" applyAlignment="1" applyProtection="1">
      <alignment horizontal="left" vertical="center" wrapText="1" indent="3"/>
    </xf>
    <xf numFmtId="0" fontId="0" fillId="0" borderId="0" xfId="0" applyNumberFormat="1" applyProtection="1">
      <alignment vertical="center"/>
      <protection locked="0"/>
    </xf>
    <xf numFmtId="49" fontId="61" fillId="0" borderId="30" xfId="0" applyNumberFormat="1" applyFont="1" applyFill="1" applyBorder="1" applyAlignment="1" applyProtection="1">
      <alignment horizontal="center" vertical="center"/>
      <protection locked="0"/>
    </xf>
    <xf numFmtId="49" fontId="61" fillId="0" borderId="51" xfId="0" applyNumberFormat="1" applyFont="1" applyFill="1" applyBorder="1" applyAlignment="1" applyProtection="1">
      <alignment horizontal="center" vertical="center"/>
      <protection locked="0"/>
    </xf>
    <xf numFmtId="49" fontId="61" fillId="0" borderId="52" xfId="0" applyNumberFormat="1" applyFont="1" applyFill="1" applyBorder="1" applyAlignment="1" applyProtection="1">
      <alignment horizontal="center" vertical="center"/>
      <protection locked="0"/>
    </xf>
    <xf numFmtId="0" fontId="57" fillId="32" borderId="22" xfId="0" applyFont="1" applyFill="1" applyBorder="1" applyAlignment="1" applyProtection="1">
      <alignment horizontal="right" vertical="center" wrapText="1"/>
    </xf>
    <xf numFmtId="0" fontId="57" fillId="32" borderId="22" xfId="0" applyFont="1" applyFill="1" applyBorder="1" applyAlignment="1" applyProtection="1">
      <alignment horizontal="center" vertical="center"/>
    </xf>
    <xf numFmtId="0" fontId="79" fillId="0" borderId="21" xfId="103" applyFont="1" applyBorder="1" applyAlignment="1" applyProtection="1">
      <alignment horizontal="center" vertical="center"/>
    </xf>
    <xf numFmtId="0" fontId="68" fillId="0" borderId="22" xfId="103" applyFont="1" applyBorder="1" applyAlignment="1" applyProtection="1">
      <alignment horizontal="center" vertical="center"/>
    </xf>
    <xf numFmtId="0" fontId="68" fillId="0" borderId="21" xfId="103" applyFont="1" applyBorder="1" applyAlignment="1" applyProtection="1">
      <alignment horizontal="center" vertical="center"/>
    </xf>
    <xf numFmtId="0" fontId="68" fillId="0" borderId="21" xfId="103" applyNumberFormat="1" applyFont="1" applyBorder="1" applyAlignment="1" applyProtection="1">
      <alignment horizontal="center" vertical="center"/>
    </xf>
    <xf numFmtId="0" fontId="68" fillId="0" borderId="27" xfId="103" applyNumberFormat="1" applyFont="1" applyBorder="1" applyAlignment="1" applyProtection="1">
      <alignment horizontal="center" vertical="center"/>
    </xf>
    <xf numFmtId="0" fontId="76" fillId="0" borderId="63" xfId="103" applyFont="1" applyBorder="1" applyAlignment="1" applyProtection="1">
      <alignment horizontal="left" vertical="center" indent="1"/>
    </xf>
    <xf numFmtId="0" fontId="68" fillId="26" borderId="26" xfId="103" applyFont="1" applyFill="1" applyBorder="1" applyProtection="1">
      <alignment vertical="center"/>
    </xf>
    <xf numFmtId="0" fontId="67" fillId="0" borderId="22" xfId="103" applyFont="1" applyBorder="1" applyAlignment="1" applyProtection="1">
      <alignment vertical="center"/>
      <protection hidden="1"/>
    </xf>
    <xf numFmtId="0" fontId="67" fillId="0" borderId="23" xfId="103" applyFont="1" applyBorder="1" applyAlignment="1" applyProtection="1">
      <alignment vertical="center"/>
      <protection hidden="1"/>
    </xf>
    <xf numFmtId="0" fontId="82" fillId="0" borderId="24" xfId="103" applyFont="1" applyBorder="1" applyAlignment="1" applyProtection="1">
      <alignment horizontal="center" vertical="center"/>
      <protection hidden="1"/>
    </xf>
    <xf numFmtId="0" fontId="79" fillId="0" borderId="12" xfId="103" applyFont="1" applyBorder="1" applyAlignment="1" applyProtection="1">
      <alignment vertical="center"/>
    </xf>
    <xf numFmtId="0" fontId="83" fillId="0" borderId="24" xfId="103" applyFont="1" applyBorder="1" applyAlignment="1" applyProtection="1">
      <alignment horizontal="center" vertical="center"/>
      <protection locked="0" hidden="1"/>
    </xf>
    <xf numFmtId="0" fontId="61" fillId="0" borderId="22" xfId="103" applyNumberFormat="1" applyFont="1" applyBorder="1" applyAlignment="1" applyProtection="1">
      <alignment horizontal="centerContinuous" vertical="center"/>
      <protection hidden="1"/>
    </xf>
    <xf numFmtId="0" fontId="80" fillId="0" borderId="23" xfId="103" applyNumberFormat="1" applyFont="1" applyBorder="1" applyAlignment="1" applyProtection="1">
      <alignment horizontal="center" vertical="center"/>
      <protection locked="0" hidden="1"/>
    </xf>
    <xf numFmtId="0" fontId="83" fillId="0" borderId="11" xfId="103" applyFont="1" applyBorder="1" applyAlignment="1" applyProtection="1">
      <alignment horizontal="center" vertical="center"/>
      <protection hidden="1"/>
    </xf>
    <xf numFmtId="0" fontId="83" fillId="0" borderId="14" xfId="103" applyFont="1" applyBorder="1" applyAlignment="1" applyProtection="1">
      <alignment horizontal="center" vertical="center"/>
      <protection hidden="1"/>
    </xf>
    <xf numFmtId="0" fontId="83" fillId="0" borderId="13" xfId="103" applyFont="1" applyBorder="1" applyAlignment="1" applyProtection="1">
      <alignment horizontal="center" vertical="center"/>
      <protection locked="0" hidden="1"/>
    </xf>
    <xf numFmtId="0" fontId="61" fillId="0" borderId="11" xfId="103" applyNumberFormat="1" applyFont="1" applyBorder="1" applyAlignment="1" applyProtection="1">
      <alignment horizontal="centerContinuous" vertical="center"/>
      <protection hidden="1"/>
    </xf>
    <xf numFmtId="0" fontId="80" fillId="0" borderId="12" xfId="103" applyNumberFormat="1" applyFont="1" applyBorder="1" applyAlignment="1" applyProtection="1">
      <alignment horizontal="center" vertical="center"/>
      <protection locked="0" hidden="1"/>
    </xf>
    <xf numFmtId="0" fontId="68" fillId="0" borderId="64" xfId="103" applyFont="1" applyBorder="1" applyAlignment="1" applyProtection="1">
      <alignment vertical="center"/>
    </xf>
    <xf numFmtId="0" fontId="68" fillId="26" borderId="21" xfId="103" applyFont="1" applyFill="1" applyBorder="1" applyProtection="1">
      <alignment vertical="center"/>
    </xf>
    <xf numFmtId="0" fontId="68" fillId="0" borderId="0" xfId="103" applyFont="1" applyFill="1" applyBorder="1" applyProtection="1">
      <alignment vertical="center"/>
    </xf>
    <xf numFmtId="0" fontId="68" fillId="0" borderId="0" xfId="103" applyFont="1" applyProtection="1">
      <alignment vertical="center"/>
    </xf>
    <xf numFmtId="0" fontId="82" fillId="0" borderId="23" xfId="103" applyFont="1" applyBorder="1" applyAlignment="1" applyProtection="1">
      <alignment vertical="center"/>
      <protection locked="0" hidden="1"/>
    </xf>
    <xf numFmtId="0" fontId="44" fillId="0" borderId="12" xfId="103" applyFont="1" applyFill="1" applyBorder="1" applyAlignment="1" applyProtection="1">
      <alignment horizontal="center" vertical="center" wrapText="1"/>
    </xf>
    <xf numFmtId="0" fontId="44" fillId="0" borderId="21" xfId="103" applyFont="1" applyFill="1" applyBorder="1" applyAlignment="1" applyProtection="1">
      <alignment horizontal="center" vertical="center" wrapText="1"/>
    </xf>
    <xf numFmtId="0" fontId="48" fillId="32" borderId="22" xfId="103" applyFont="1" applyFill="1" applyBorder="1" applyAlignment="1" applyProtection="1">
      <alignment horizontal="left" vertical="center"/>
    </xf>
    <xf numFmtId="0" fontId="68" fillId="0" borderId="22" xfId="103" applyFont="1" applyFill="1" applyBorder="1" applyAlignment="1" applyProtection="1">
      <alignment horizontal="left" vertical="center" shrinkToFit="1"/>
      <protection hidden="1"/>
    </xf>
    <xf numFmtId="0" fontId="67" fillId="0" borderId="24" xfId="103" applyFont="1" applyFill="1" applyBorder="1" applyAlignment="1" applyProtection="1">
      <alignment vertical="center"/>
    </xf>
    <xf numFmtId="0" fontId="48" fillId="32" borderId="22" xfId="103" applyFont="1" applyFill="1" applyBorder="1" applyAlignment="1" applyProtection="1">
      <alignment horizontal="left" vertical="center" wrapText="1"/>
    </xf>
    <xf numFmtId="0" fontId="61" fillId="0" borderId="21" xfId="103" applyFont="1" applyFill="1" applyBorder="1" applyAlignment="1" applyProtection="1">
      <alignment horizontal="left" vertical="center" wrapText="1" shrinkToFit="1"/>
      <protection locked="0"/>
    </xf>
    <xf numFmtId="0" fontId="85" fillId="0" borderId="15" xfId="103" applyFont="1" applyFill="1" applyBorder="1" applyAlignment="1" applyProtection="1">
      <alignment vertical="center"/>
      <protection locked="0" hidden="1"/>
    </xf>
    <xf numFmtId="0" fontId="85" fillId="0" borderId="18" xfId="103" applyFont="1" applyFill="1" applyBorder="1" applyAlignment="1" applyProtection="1">
      <alignment vertical="center"/>
      <protection locked="0" hidden="1"/>
    </xf>
    <xf numFmtId="0" fontId="76" fillId="32" borderId="22" xfId="103" applyFont="1" applyFill="1" applyBorder="1" applyAlignment="1" applyProtection="1">
      <alignment horizontal="right" vertical="center" wrapText="1" shrinkToFit="1"/>
    </xf>
    <xf numFmtId="0" fontId="52" fillId="32" borderId="0" xfId="103" applyFont="1" applyFill="1" applyBorder="1" applyAlignment="1" applyProtection="1">
      <alignment horizontal="left" vertical="center" wrapText="1" shrinkToFit="1"/>
    </xf>
    <xf numFmtId="0" fontId="83" fillId="0" borderId="13" xfId="103" applyFont="1" applyFill="1" applyBorder="1" applyAlignment="1" applyProtection="1">
      <alignment horizontal="center" vertical="center" wrapText="1"/>
      <protection locked="0" hidden="1"/>
    </xf>
    <xf numFmtId="0" fontId="76" fillId="32" borderId="16" xfId="103" applyFont="1" applyFill="1" applyBorder="1" applyAlignment="1" applyProtection="1">
      <alignment horizontal="right" vertical="center" wrapText="1" shrinkToFit="1"/>
    </xf>
    <xf numFmtId="0" fontId="76" fillId="32" borderId="11" xfId="103" applyFont="1" applyFill="1" applyBorder="1" applyAlignment="1" applyProtection="1">
      <alignment horizontal="right" vertical="center" wrapText="1" shrinkToFit="1"/>
    </xf>
    <xf numFmtId="0" fontId="61" fillId="0" borderId="16" xfId="103" applyFont="1" applyFill="1" applyBorder="1" applyAlignment="1" applyProtection="1">
      <alignment horizontal="center" vertical="center" shrinkToFit="1"/>
      <protection hidden="1"/>
    </xf>
    <xf numFmtId="0" fontId="67" fillId="31" borderId="17" xfId="103" applyFont="1" applyFill="1" applyBorder="1" applyAlignment="1" applyProtection="1">
      <alignment vertical="center" shrinkToFit="1"/>
    </xf>
    <xf numFmtId="0" fontId="83" fillId="31" borderId="18" xfId="103" applyFont="1" applyFill="1" applyBorder="1" applyAlignment="1" applyProtection="1">
      <alignment vertical="center" shrinkToFit="1"/>
      <protection locked="0" hidden="1"/>
    </xf>
    <xf numFmtId="0" fontId="61" fillId="0" borderId="11" xfId="103" applyFont="1" applyFill="1" applyBorder="1" applyAlignment="1" applyProtection="1">
      <alignment horizontal="center" vertical="center" shrinkToFit="1"/>
      <protection hidden="1"/>
    </xf>
    <xf numFmtId="0" fontId="83" fillId="31" borderId="24" xfId="103" applyFont="1" applyFill="1" applyBorder="1" applyAlignment="1" applyProtection="1">
      <alignment vertical="center" shrinkToFit="1"/>
      <protection locked="0" hidden="1"/>
    </xf>
    <xf numFmtId="0" fontId="83" fillId="31" borderId="24" xfId="103" applyFont="1" applyFill="1" applyBorder="1" applyAlignment="1" applyProtection="1">
      <alignment horizontal="center" vertical="center" shrinkToFit="1"/>
    </xf>
    <xf numFmtId="0" fontId="48" fillId="32" borderId="14" xfId="103" applyFont="1" applyFill="1" applyBorder="1" applyAlignment="1" applyProtection="1">
      <alignment vertical="center" wrapText="1"/>
    </xf>
    <xf numFmtId="0" fontId="48" fillId="32" borderId="0" xfId="103" applyFont="1" applyFill="1" applyBorder="1" applyAlignment="1" applyProtection="1">
      <alignment vertical="center" wrapText="1"/>
    </xf>
    <xf numFmtId="0" fontId="48" fillId="26" borderId="31" xfId="103" applyFont="1" applyFill="1" applyBorder="1" applyAlignment="1" applyProtection="1">
      <alignment horizontal="left" vertical="center" indent="3"/>
    </xf>
    <xf numFmtId="0" fontId="61" fillId="0" borderId="30" xfId="103" applyFont="1" applyFill="1" applyBorder="1" applyAlignment="1" applyProtection="1">
      <alignment horizontal="center" vertical="center"/>
      <protection locked="0"/>
    </xf>
    <xf numFmtId="0" fontId="48" fillId="32" borderId="16" xfId="103" applyFont="1" applyFill="1" applyBorder="1" applyAlignment="1" applyProtection="1">
      <alignment vertical="center" wrapText="1"/>
    </xf>
    <xf numFmtId="0" fontId="48" fillId="32" borderId="17" xfId="103" applyFont="1" applyFill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center" vertical="center"/>
    </xf>
    <xf numFmtId="0" fontId="86" fillId="0" borderId="48" xfId="0" applyFont="1" applyBorder="1" applyAlignment="1" applyProtection="1">
      <alignment horizontal="center" vertical="center"/>
    </xf>
    <xf numFmtId="0" fontId="73" fillId="32" borderId="29" xfId="0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vertical="center"/>
    </xf>
    <xf numFmtId="0" fontId="4" fillId="0" borderId="21" xfId="0" applyFont="1" applyBorder="1" applyProtection="1">
      <alignment vertical="center"/>
    </xf>
    <xf numFmtId="0" fontId="4" fillId="0" borderId="0" xfId="0" applyFont="1" applyProtection="1">
      <alignment vertical="center"/>
      <protection locked="0"/>
    </xf>
    <xf numFmtId="49" fontId="81" fillId="0" borderId="30" xfId="0" applyNumberFormat="1" applyFont="1" applyFill="1" applyBorder="1" applyAlignment="1" applyProtection="1">
      <alignment horizontal="center" vertical="center"/>
      <protection locked="0"/>
    </xf>
    <xf numFmtId="0" fontId="4" fillId="32" borderId="22" xfId="0" applyFont="1" applyFill="1" applyBorder="1" applyAlignment="1" applyProtection="1">
      <alignment horizontal="right" vertical="center" wrapText="1"/>
    </xf>
    <xf numFmtId="0" fontId="57" fillId="32" borderId="11" xfId="0" applyFont="1" applyFill="1" applyBorder="1" applyAlignment="1" applyProtection="1">
      <alignment horizontal="left" vertical="center" wrapText="1"/>
    </xf>
    <xf numFmtId="49" fontId="81" fillId="0" borderId="30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Protection="1">
      <alignment vertical="center"/>
    </xf>
    <xf numFmtId="0" fontId="68" fillId="0" borderId="21" xfId="103" applyFont="1" applyBorder="1" applyAlignment="1" applyProtection="1">
      <alignment horizontal="center" vertical="center"/>
    </xf>
    <xf numFmtId="0" fontId="79" fillId="0" borderId="30" xfId="103" applyFont="1" applyBorder="1" applyAlignment="1" applyProtection="1">
      <alignment vertical="center"/>
    </xf>
    <xf numFmtId="0" fontId="61" fillId="0" borderId="30" xfId="103" applyNumberFormat="1" applyFont="1" applyBorder="1" applyAlignment="1" applyProtection="1">
      <alignment horizontal="centerContinuous" vertical="center"/>
      <protection locked="0"/>
    </xf>
    <xf numFmtId="0" fontId="73" fillId="32" borderId="28" xfId="0" applyFont="1" applyFill="1" applyBorder="1" applyAlignment="1" applyProtection="1">
      <alignment horizontal="center" vertical="center" wrapText="1"/>
    </xf>
    <xf numFmtId="0" fontId="57" fillId="32" borderId="27" xfId="0" applyFont="1" applyFill="1" applyBorder="1" applyAlignment="1" applyProtection="1">
      <alignment horizontal="center" vertical="center"/>
    </xf>
    <xf numFmtId="0" fontId="95" fillId="0" borderId="22" xfId="103" applyNumberFormat="1" applyFont="1" applyBorder="1" applyAlignment="1" applyProtection="1">
      <alignment horizontal="center" vertical="center"/>
      <protection hidden="1"/>
    </xf>
    <xf numFmtId="0" fontId="94" fillId="0" borderId="23" xfId="103" applyNumberFormat="1" applyFont="1" applyBorder="1" applyAlignment="1" applyProtection="1">
      <alignment horizontal="center" vertical="center"/>
      <protection hidden="1"/>
    </xf>
    <xf numFmtId="0" fontId="52" fillId="0" borderId="21" xfId="103" applyNumberFormat="1" applyFont="1" applyBorder="1" applyAlignment="1" applyProtection="1">
      <alignment vertical="center"/>
      <protection locked="0"/>
    </xf>
    <xf numFmtId="0" fontId="81" fillId="0" borderId="30" xfId="103" applyNumberFormat="1" applyFont="1" applyBorder="1" applyAlignment="1" applyProtection="1">
      <alignment horizontal="centerContinuous" vertical="center"/>
      <protection locked="0"/>
    </xf>
    <xf numFmtId="0" fontId="68" fillId="0" borderId="14" xfId="103" applyFont="1" applyFill="1" applyBorder="1" applyAlignment="1" applyProtection="1">
      <alignment horizontal="left" vertical="center"/>
    </xf>
    <xf numFmtId="0" fontId="68" fillId="0" borderId="15" xfId="103" applyFont="1" applyFill="1" applyBorder="1" applyAlignment="1" applyProtection="1">
      <alignment horizontal="left" vertical="center"/>
    </xf>
    <xf numFmtId="0" fontId="68" fillId="0" borderId="16" xfId="103" applyFont="1" applyFill="1" applyBorder="1" applyAlignment="1" applyProtection="1">
      <alignment horizontal="left" vertical="center"/>
    </xf>
    <xf numFmtId="0" fontId="68" fillId="0" borderId="18" xfId="103" applyFont="1" applyFill="1" applyBorder="1" applyAlignment="1" applyProtection="1">
      <alignment horizontal="left" vertical="center"/>
    </xf>
    <xf numFmtId="0" fontId="79" fillId="0" borderId="0" xfId="103" applyFont="1" applyProtection="1">
      <alignment vertical="center"/>
      <protection locked="0"/>
    </xf>
    <xf numFmtId="0" fontId="79" fillId="0" borderId="0" xfId="103" applyFont="1" applyFill="1" applyBorder="1" applyProtection="1">
      <alignment vertical="center"/>
      <protection locked="0"/>
    </xf>
    <xf numFmtId="0" fontId="79" fillId="26" borderId="16" xfId="103" applyFont="1" applyFill="1" applyBorder="1" applyProtection="1">
      <alignment vertical="center"/>
      <protection locked="0"/>
    </xf>
    <xf numFmtId="0" fontId="79" fillId="26" borderId="17" xfId="103" applyFont="1" applyFill="1" applyBorder="1" applyProtection="1">
      <alignment vertical="center"/>
      <protection locked="0"/>
    </xf>
    <xf numFmtId="0" fontId="79" fillId="26" borderId="18" xfId="103" applyFont="1" applyFill="1" applyBorder="1" applyProtection="1">
      <alignment vertical="center"/>
      <protection locked="0"/>
    </xf>
    <xf numFmtId="0" fontId="98" fillId="0" borderId="0" xfId="105" applyFill="1"/>
    <xf numFmtId="189" fontId="99" fillId="0" borderId="0" xfId="104" applyNumberFormat="1" applyFont="1" applyFill="1" applyBorder="1" applyAlignment="1" applyProtection="1">
      <alignment vertical="center"/>
      <protection locked="0"/>
    </xf>
    <xf numFmtId="0" fontId="100" fillId="0" borderId="0" xfId="105" applyFont="1"/>
    <xf numFmtId="189" fontId="100" fillId="0" borderId="0" xfId="104" applyNumberFormat="1" applyFont="1" applyFill="1" applyAlignment="1" applyProtection="1">
      <alignment horizontal="center" vertical="center"/>
      <protection locked="0"/>
    </xf>
    <xf numFmtId="189" fontId="100" fillId="0" borderId="0" xfId="104" applyNumberFormat="1" applyFont="1" applyAlignment="1" applyProtection="1">
      <alignment horizontal="center" vertical="center"/>
      <protection locked="0"/>
    </xf>
    <xf numFmtId="0" fontId="98" fillId="0" borderId="0" xfId="105" applyAlignment="1">
      <alignment horizontal="center" vertical="center"/>
    </xf>
    <xf numFmtId="0" fontId="98" fillId="0" borderId="0" xfId="105"/>
    <xf numFmtId="189" fontId="101" fillId="0" borderId="0" xfId="104" applyNumberFormat="1" applyFont="1" applyBorder="1" applyAlignment="1" applyProtection="1">
      <alignment vertical="center"/>
      <protection locked="0"/>
    </xf>
    <xf numFmtId="189" fontId="101" fillId="0" borderId="0" xfId="104" applyNumberFormat="1" applyFont="1" applyBorder="1" applyAlignment="1" applyProtection="1">
      <alignment horizontal="left" vertical="center"/>
      <protection locked="0"/>
    </xf>
    <xf numFmtId="189" fontId="103" fillId="0" borderId="0" xfId="105" applyNumberFormat="1" applyFont="1" applyBorder="1" applyAlignment="1">
      <alignment vertical="center"/>
    </xf>
    <xf numFmtId="0" fontId="100" fillId="0" borderId="0" xfId="105" applyFont="1" applyAlignment="1">
      <alignment horizontal="center" vertical="center"/>
    </xf>
    <xf numFmtId="189" fontId="102" fillId="37" borderId="0" xfId="105" applyNumberFormat="1" applyFont="1" applyFill="1" applyBorder="1" applyAlignment="1" applyProtection="1">
      <alignment horizontal="center" vertical="center"/>
      <protection locked="0"/>
    </xf>
    <xf numFmtId="0" fontId="98" fillId="0" borderId="0" xfId="105" applyFont="1"/>
    <xf numFmtId="189" fontId="102" fillId="0" borderId="0" xfId="105" applyNumberFormat="1" applyFont="1" applyFill="1" applyAlignment="1" applyProtection="1">
      <alignment vertical="center"/>
      <protection locked="0"/>
    </xf>
    <xf numFmtId="0" fontId="98" fillId="0" borderId="0" xfId="105" applyFill="1" applyAlignment="1"/>
    <xf numFmtId="0" fontId="104" fillId="0" borderId="0" xfId="105" applyFont="1" applyFill="1" applyAlignment="1">
      <alignment horizontal="center"/>
    </xf>
    <xf numFmtId="0" fontId="104" fillId="0" borderId="0" xfId="105" applyFont="1" applyFill="1"/>
    <xf numFmtId="0" fontId="105" fillId="0" borderId="0" xfId="105" applyFont="1" applyFill="1"/>
    <xf numFmtId="0" fontId="106" fillId="0" borderId="0" xfId="105" applyFont="1"/>
    <xf numFmtId="0" fontId="107" fillId="0" borderId="0" xfId="105" applyFont="1"/>
    <xf numFmtId="0" fontId="39" fillId="0" borderId="0" xfId="105" applyFont="1"/>
    <xf numFmtId="0" fontId="107" fillId="0" borderId="0" xfId="105" applyFont="1" applyFill="1" applyAlignment="1"/>
    <xf numFmtId="189" fontId="102" fillId="37" borderId="0" xfId="105" applyNumberFormat="1" applyFont="1" applyFill="1" applyAlignment="1" applyProtection="1">
      <alignment horizontal="center" vertical="center"/>
      <protection locked="0"/>
    </xf>
    <xf numFmtId="0" fontId="100" fillId="0" borderId="0" xfId="105" applyFont="1" applyBorder="1"/>
    <xf numFmtId="0" fontId="102" fillId="0" borderId="0" xfId="105" applyFont="1" applyFill="1" applyAlignment="1"/>
    <xf numFmtId="189" fontId="105" fillId="0" borderId="88" xfId="105" applyNumberFormat="1" applyFont="1" applyBorder="1" applyAlignment="1">
      <alignment horizontal="left" vertical="center"/>
    </xf>
    <xf numFmtId="189" fontId="105" fillId="0" borderId="89" xfId="105" applyNumberFormat="1" applyFont="1" applyBorder="1" applyAlignment="1">
      <alignment horizontal="center" vertical="center"/>
    </xf>
    <xf numFmtId="189" fontId="105" fillId="0" borderId="90" xfId="105" applyNumberFormat="1" applyFont="1" applyBorder="1" applyAlignment="1">
      <alignment horizontal="center" vertical="center"/>
    </xf>
    <xf numFmtId="189" fontId="100" fillId="0" borderId="0" xfId="105" applyNumberFormat="1" applyFont="1" applyBorder="1" applyAlignment="1">
      <alignment horizontal="center" vertical="center"/>
    </xf>
    <xf numFmtId="189" fontId="110" fillId="0" borderId="0" xfId="105" applyNumberFormat="1" applyFont="1" applyBorder="1" applyAlignment="1">
      <alignment vertical="center"/>
    </xf>
    <xf numFmtId="0" fontId="111" fillId="0" borderId="0" xfId="105" applyFont="1" applyAlignment="1">
      <alignment vertical="center"/>
    </xf>
    <xf numFmtId="189" fontId="112" fillId="0" borderId="19" xfId="105" applyNumberFormat="1" applyFont="1" applyBorder="1" applyAlignment="1">
      <alignment horizontal="center" vertical="center"/>
    </xf>
    <xf numFmtId="189" fontId="105" fillId="0" borderId="0" xfId="105" applyNumberFormat="1" applyFont="1" applyBorder="1" applyAlignment="1">
      <alignment vertical="center"/>
    </xf>
    <xf numFmtId="189" fontId="105" fillId="0" borderId="91" xfId="105" applyNumberFormat="1" applyFont="1" applyBorder="1" applyAlignment="1">
      <alignment vertical="center"/>
    </xf>
    <xf numFmtId="189" fontId="112" fillId="0" borderId="92" xfId="105" applyNumberFormat="1" applyFont="1" applyBorder="1" applyAlignment="1">
      <alignment horizontal="center" vertical="center"/>
    </xf>
    <xf numFmtId="189" fontId="103" fillId="0" borderId="93" xfId="105" applyNumberFormat="1" applyFont="1" applyBorder="1" applyAlignment="1">
      <alignment horizontal="left" vertical="center"/>
    </xf>
    <xf numFmtId="189" fontId="105" fillId="0" borderId="93" xfId="105" applyNumberFormat="1" applyFont="1" applyBorder="1" applyAlignment="1">
      <alignment horizontal="left" vertical="center"/>
    </xf>
    <xf numFmtId="189" fontId="105" fillId="0" borderId="94" xfId="105" applyNumberFormat="1" applyFont="1" applyBorder="1" applyAlignment="1">
      <alignment horizontal="left" vertical="center"/>
    </xf>
    <xf numFmtId="189" fontId="113" fillId="0" borderId="0" xfId="105" applyNumberFormat="1" applyFont="1" applyBorder="1" applyAlignment="1">
      <alignment vertical="center"/>
    </xf>
    <xf numFmtId="0" fontId="100" fillId="0" borderId="0" xfId="105" applyFont="1" applyAlignment="1"/>
    <xf numFmtId="189" fontId="103" fillId="0" borderId="0" xfId="105" applyNumberFormat="1" applyFont="1" applyBorder="1" applyAlignment="1">
      <alignment horizontal="left" vertical="center"/>
    </xf>
    <xf numFmtId="189" fontId="105" fillId="0" borderId="0" xfId="105" applyNumberFormat="1" applyFont="1" applyBorder="1" applyAlignment="1">
      <alignment horizontal="left" vertical="center"/>
    </xf>
    <xf numFmtId="189" fontId="105" fillId="0" borderId="91" xfId="105" applyNumberFormat="1" applyFont="1" applyBorder="1" applyAlignment="1">
      <alignment horizontal="left" vertical="center"/>
    </xf>
    <xf numFmtId="0" fontId="114" fillId="0" borderId="0" xfId="105" applyFont="1" applyBorder="1" applyAlignment="1">
      <alignment vertical="center"/>
    </xf>
    <xf numFmtId="189" fontId="102" fillId="37" borderId="0" xfId="105" applyNumberFormat="1" applyFont="1" applyFill="1" applyAlignment="1" applyProtection="1">
      <alignment vertical="center"/>
      <protection locked="0"/>
    </xf>
    <xf numFmtId="0" fontId="19" fillId="0" borderId="0" xfId="105" applyFont="1"/>
    <xf numFmtId="0" fontId="116" fillId="0" borderId="0" xfId="105" applyFont="1"/>
    <xf numFmtId="189" fontId="109" fillId="37" borderId="0" xfId="105" applyNumberFormat="1" applyFont="1" applyFill="1" applyBorder="1" applyAlignment="1" applyProtection="1">
      <alignment horizontal="center" vertical="center"/>
      <protection locked="0"/>
    </xf>
    <xf numFmtId="0" fontId="100" fillId="0" borderId="91" xfId="105" applyFont="1" applyBorder="1"/>
    <xf numFmtId="189" fontId="100" fillId="0" borderId="0" xfId="105" applyNumberFormat="1" applyFont="1" applyBorder="1" applyAlignment="1">
      <alignment vertical="center"/>
    </xf>
    <xf numFmtId="0" fontId="105" fillId="0" borderId="0" xfId="105" applyFont="1" applyAlignment="1">
      <alignment vertical="center"/>
    </xf>
    <xf numFmtId="189" fontId="115" fillId="0" borderId="0" xfId="105" applyNumberFormat="1" applyFont="1" applyBorder="1" applyAlignment="1">
      <alignment vertical="center"/>
    </xf>
    <xf numFmtId="0" fontId="100" fillId="0" borderId="93" xfId="105" applyFont="1" applyBorder="1"/>
    <xf numFmtId="0" fontId="100" fillId="0" borderId="94" xfId="105" applyFont="1" applyBorder="1"/>
    <xf numFmtId="0" fontId="100" fillId="0" borderId="0" xfId="105" applyFont="1" applyBorder="1" applyAlignment="1">
      <alignment horizontal="center" vertical="center"/>
    </xf>
    <xf numFmtId="189" fontId="107" fillId="36" borderId="0" xfId="105" applyNumberFormat="1" applyFont="1" applyFill="1" applyBorder="1" applyAlignment="1">
      <alignment horizontal="center" vertical="center"/>
    </xf>
    <xf numFmtId="189" fontId="38" fillId="0" borderId="0" xfId="105" applyNumberFormat="1" applyFont="1" applyBorder="1" applyAlignment="1">
      <alignment horizontal="left" vertical="center"/>
    </xf>
    <xf numFmtId="189" fontId="118" fillId="0" borderId="19" xfId="105" applyNumberFormat="1" applyFont="1" applyFill="1" applyBorder="1" applyAlignment="1">
      <alignment horizontal="center" vertical="center"/>
    </xf>
    <xf numFmtId="0" fontId="100" fillId="0" borderId="19" xfId="105" applyFont="1" applyBorder="1"/>
    <xf numFmtId="184" fontId="100" fillId="0" borderId="0" xfId="106" applyNumberFormat="1" applyFont="1" applyBorder="1" applyAlignment="1">
      <alignment horizontal="center" vertical="center"/>
    </xf>
    <xf numFmtId="0" fontId="100" fillId="35" borderId="0" xfId="105" applyFont="1" applyFill="1"/>
    <xf numFmtId="189" fontId="117" fillId="0" borderId="0" xfId="105" applyNumberFormat="1" applyFont="1" applyBorder="1" applyAlignment="1">
      <alignment horizontal="left" vertical="center"/>
    </xf>
    <xf numFmtId="189" fontId="106" fillId="0" borderId="0" xfId="105" applyNumberFormat="1" applyFont="1" applyFill="1" applyBorder="1" applyAlignment="1">
      <alignment horizontal="left" vertical="center"/>
    </xf>
    <xf numFmtId="0" fontId="104" fillId="0" borderId="0" xfId="105" applyFont="1" applyBorder="1"/>
    <xf numFmtId="189" fontId="98" fillId="0" borderId="0" xfId="105" applyNumberFormat="1" applyFont="1" applyBorder="1" applyAlignment="1">
      <alignment horizontal="left" vertical="center"/>
    </xf>
    <xf numFmtId="49" fontId="100" fillId="0" borderId="0" xfId="105" applyNumberFormat="1" applyFont="1" applyBorder="1" applyAlignment="1">
      <alignment horizontal="right" vertical="center"/>
    </xf>
    <xf numFmtId="189" fontId="98" fillId="0" borderId="0" xfId="105" applyNumberFormat="1" applyBorder="1" applyAlignment="1">
      <alignment horizontal="left" vertical="center"/>
    </xf>
    <xf numFmtId="189" fontId="100" fillId="0" borderId="0" xfId="105" applyNumberFormat="1" applyFont="1" applyBorder="1" applyAlignment="1">
      <alignment horizontal="left" vertical="center"/>
    </xf>
    <xf numFmtId="189" fontId="104" fillId="0" borderId="91" xfId="105" applyNumberFormat="1" applyFont="1" applyBorder="1" applyAlignment="1">
      <alignment horizontal="left" vertical="center"/>
    </xf>
    <xf numFmtId="189" fontId="100" fillId="0" borderId="0" xfId="105" applyNumberFormat="1" applyFont="1" applyBorder="1" applyAlignment="1">
      <alignment horizontal="right" vertical="center"/>
    </xf>
    <xf numFmtId="49" fontId="100" fillId="0" borderId="0" xfId="105" quotePrefix="1" applyNumberFormat="1" applyFont="1" applyBorder="1" applyAlignment="1">
      <alignment horizontal="right" vertical="center"/>
    </xf>
    <xf numFmtId="0" fontId="121" fillId="0" borderId="0" xfId="105" applyFont="1"/>
    <xf numFmtId="189" fontId="100" fillId="0" borderId="0" xfId="105" applyNumberFormat="1" applyFont="1" applyFill="1" applyBorder="1" applyAlignment="1">
      <alignment horizontal="center" vertical="center"/>
    </xf>
    <xf numFmtId="0" fontId="100" fillId="0" borderId="0" xfId="105" applyFont="1" applyFill="1"/>
    <xf numFmtId="189" fontId="100" fillId="0" borderId="0" xfId="105" applyNumberFormat="1" applyFont="1" applyFill="1" applyBorder="1" applyAlignment="1">
      <alignment horizontal="left" vertical="center"/>
    </xf>
    <xf numFmtId="189" fontId="103" fillId="0" borderId="0" xfId="105" applyNumberFormat="1" applyFont="1" applyFill="1" applyBorder="1" applyAlignment="1">
      <alignment horizontal="left" vertical="center"/>
    </xf>
    <xf numFmtId="0" fontId="100" fillId="0" borderId="92" xfId="105" applyFont="1" applyBorder="1"/>
    <xf numFmtId="189" fontId="112" fillId="0" borderId="19" xfId="105" applyNumberFormat="1" applyFont="1" applyFill="1" applyBorder="1" applyAlignment="1">
      <alignment horizontal="center" vertical="center"/>
    </xf>
    <xf numFmtId="0" fontId="105" fillId="0" borderId="0" xfId="105" applyFont="1" applyBorder="1"/>
    <xf numFmtId="0" fontId="126" fillId="0" borderId="0" xfId="0" applyFont="1" applyProtection="1">
      <alignment vertical="center"/>
      <protection hidden="1"/>
    </xf>
    <xf numFmtId="0" fontId="125" fillId="0" borderId="0" xfId="0" applyFont="1" applyProtection="1">
      <alignment vertical="center"/>
      <protection hidden="1"/>
    </xf>
    <xf numFmtId="0" fontId="127" fillId="0" borderId="0" xfId="0" applyFont="1" applyProtection="1">
      <alignment vertical="center"/>
      <protection hidden="1"/>
    </xf>
    <xf numFmtId="0" fontId="125" fillId="0" borderId="0" xfId="0" applyFont="1" applyAlignment="1" applyProtection="1">
      <alignment vertical="center" wrapText="1"/>
      <protection hidden="1"/>
    </xf>
    <xf numFmtId="0" fontId="57" fillId="0" borderId="49" xfId="0" applyFont="1" applyBorder="1" applyAlignment="1" applyProtection="1">
      <alignment horizontal="center" vertical="center"/>
      <protection hidden="1"/>
    </xf>
    <xf numFmtId="0" fontId="58" fillId="32" borderId="49" xfId="0" applyFont="1" applyFill="1" applyBorder="1" applyAlignment="1" applyProtection="1">
      <alignment horizontal="center" vertical="center" wrapText="1"/>
      <protection hidden="1"/>
    </xf>
    <xf numFmtId="0" fontId="58" fillId="32" borderId="21" xfId="0" applyFont="1" applyFill="1" applyBorder="1" applyAlignment="1" applyProtection="1">
      <alignment horizontal="center" vertical="center"/>
      <protection hidden="1"/>
    </xf>
    <xf numFmtId="49" fontId="58" fillId="25" borderId="22" xfId="0" applyNumberFormat="1" applyFont="1" applyFill="1" applyBorder="1" applyAlignment="1" applyProtection="1">
      <alignment horizontal="center" vertical="center"/>
      <protection hidden="1"/>
    </xf>
    <xf numFmtId="0" fontId="56" fillId="32" borderId="21" xfId="0" applyFont="1" applyFill="1" applyBorder="1" applyAlignment="1" applyProtection="1">
      <alignment horizontal="left" vertical="center" wrapText="1"/>
    </xf>
    <xf numFmtId="0" fontId="56" fillId="32" borderId="27" xfId="0" applyFont="1" applyFill="1" applyBorder="1" applyAlignment="1" applyProtection="1">
      <alignment horizontal="left" vertical="center" wrapText="1"/>
    </xf>
    <xf numFmtId="49" fontId="57" fillId="32" borderId="21" xfId="0" applyNumberFormat="1" applyFont="1" applyFill="1" applyBorder="1" applyAlignment="1" applyProtection="1">
      <alignment horizontal="center" vertical="center"/>
      <protection hidden="1"/>
    </xf>
    <xf numFmtId="0" fontId="128" fillId="32" borderId="21" xfId="0" applyFont="1" applyFill="1" applyBorder="1" applyAlignment="1" applyProtection="1">
      <alignment horizontal="center" vertical="center"/>
    </xf>
    <xf numFmtId="0" fontId="129" fillId="0" borderId="30" xfId="103" applyFont="1" applyFill="1" applyBorder="1" applyAlignment="1" applyProtection="1">
      <alignment horizontal="center" vertical="center" shrinkToFit="1"/>
      <protection locked="0"/>
    </xf>
    <xf numFmtId="189" fontId="102" fillId="35" borderId="0" xfId="105" applyNumberFormat="1" applyFont="1" applyFill="1" applyAlignment="1" applyProtection="1">
      <alignment horizontal="center" vertical="center"/>
    </xf>
    <xf numFmtId="189" fontId="99" fillId="0" borderId="0" xfId="104" applyNumberFormat="1" applyFont="1" applyFill="1" applyBorder="1" applyAlignment="1" applyProtection="1">
      <alignment horizontal="center" vertical="center"/>
    </xf>
    <xf numFmtId="0" fontId="98" fillId="0" borderId="0" xfId="105" applyFill="1" applyProtection="1"/>
    <xf numFmtId="189" fontId="99" fillId="35" borderId="0" xfId="104" applyNumberFormat="1" applyFont="1" applyFill="1" applyBorder="1" applyAlignment="1" applyProtection="1">
      <alignment horizontal="center" vertical="center"/>
    </xf>
    <xf numFmtId="0" fontId="102" fillId="34" borderId="0" xfId="105" applyFont="1" applyFill="1" applyAlignment="1" applyProtection="1">
      <alignment horizontal="center" vertical="center"/>
      <protection locked="0"/>
    </xf>
    <xf numFmtId="0" fontId="79" fillId="26" borderId="24" xfId="103" applyFont="1" applyFill="1" applyBorder="1" applyProtection="1">
      <alignment vertical="center"/>
      <protection locked="0"/>
    </xf>
    <xf numFmtId="0" fontId="61" fillId="0" borderId="30" xfId="103" applyFont="1" applyFill="1" applyBorder="1" applyAlignment="1" applyProtection="1">
      <alignment horizontal="left" vertical="center" wrapText="1" shrinkToFit="1"/>
      <protection locked="0"/>
    </xf>
    <xf numFmtId="0" fontId="48" fillId="26" borderId="21" xfId="103" applyFont="1" applyFill="1" applyBorder="1" applyAlignment="1" applyProtection="1">
      <alignment horizontal="right" vertical="center" wrapText="1"/>
    </xf>
    <xf numFmtId="0" fontId="76" fillId="26" borderId="24" xfId="103" applyFont="1" applyFill="1" applyBorder="1" applyAlignment="1" applyProtection="1">
      <alignment vertical="center" shrinkToFit="1"/>
    </xf>
    <xf numFmtId="0" fontId="76" fillId="26" borderId="24" xfId="103" applyFont="1" applyFill="1" applyBorder="1" applyAlignment="1" applyProtection="1">
      <alignment horizontal="left" vertical="center" indent="2" shrinkToFit="1"/>
    </xf>
    <xf numFmtId="0" fontId="67" fillId="0" borderId="0" xfId="103" applyFont="1" applyFill="1" applyBorder="1" applyAlignment="1" applyProtection="1">
      <alignment vertical="center" shrinkToFit="1"/>
    </xf>
    <xf numFmtId="0" fontId="41" fillId="0" borderId="13" xfId="103" applyFont="1" applyFill="1" applyBorder="1" applyAlignment="1" applyProtection="1">
      <alignment vertical="center" shrinkToFit="1"/>
    </xf>
    <xf numFmtId="0" fontId="76" fillId="26" borderId="24" xfId="103" applyFont="1" applyFill="1" applyBorder="1" applyAlignment="1" applyProtection="1">
      <alignment horizontal="left" vertical="center" indent="1" shrinkToFit="1"/>
    </xf>
    <xf numFmtId="0" fontId="68" fillId="0" borderId="15" xfId="103" applyFont="1" applyBorder="1" applyAlignment="1" applyProtection="1">
      <alignment horizontal="center" vertical="center"/>
    </xf>
    <xf numFmtId="0" fontId="68" fillId="0" borderId="97" xfId="103" applyFont="1" applyBorder="1" applyAlignment="1" applyProtection="1">
      <alignment horizontal="left" vertical="center" indent="3"/>
    </xf>
    <xf numFmtId="0" fontId="48" fillId="32" borderId="21" xfId="103" applyFont="1" applyFill="1" applyBorder="1" applyAlignment="1" applyProtection="1">
      <alignment horizontal="right" vertical="center" wrapText="1"/>
    </xf>
    <xf numFmtId="0" fontId="132" fillId="0" borderId="0" xfId="105" applyFont="1" applyFill="1"/>
    <xf numFmtId="189" fontId="130" fillId="39" borderId="0" xfId="104" applyNumberFormat="1" applyFont="1" applyFill="1" applyBorder="1" applyAlignment="1" applyProtection="1">
      <alignment vertical="center"/>
    </xf>
    <xf numFmtId="0" fontId="132" fillId="39" borderId="0" xfId="105" applyFont="1" applyFill="1" applyProtection="1"/>
    <xf numFmtId="0" fontId="133" fillId="39" borderId="0" xfId="105" applyFont="1" applyFill="1" applyAlignment="1" applyProtection="1">
      <alignment vertical="center"/>
    </xf>
    <xf numFmtId="0" fontId="57" fillId="32" borderId="11" xfId="0" applyFont="1" applyFill="1" applyBorder="1" applyAlignment="1" applyProtection="1">
      <alignment horizontal="center" vertical="center"/>
    </xf>
    <xf numFmtId="0" fontId="68" fillId="26" borderId="16" xfId="103" applyFont="1" applyFill="1" applyBorder="1" applyAlignment="1" applyProtection="1">
      <alignment horizontal="center" vertical="center"/>
    </xf>
    <xf numFmtId="0" fontId="68" fillId="26" borderId="17" xfId="103" applyFont="1" applyFill="1" applyBorder="1" applyAlignment="1" applyProtection="1">
      <alignment horizontal="center" vertical="center"/>
    </xf>
    <xf numFmtId="0" fontId="68" fillId="26" borderId="18" xfId="103" applyFont="1" applyFill="1" applyBorder="1" applyAlignment="1" applyProtection="1">
      <alignment horizontal="center" vertical="center"/>
    </xf>
    <xf numFmtId="0" fontId="68" fillId="0" borderId="23" xfId="103" applyFont="1" applyFill="1" applyBorder="1" applyAlignment="1" applyProtection="1">
      <alignment horizontal="left" vertical="center"/>
    </xf>
    <xf numFmtId="0" fontId="61" fillId="31" borderId="21" xfId="0" applyFont="1" applyFill="1" applyBorder="1" applyAlignment="1" applyProtection="1">
      <alignment horizontal="center" vertical="center"/>
      <protection locked="0"/>
    </xf>
    <xf numFmtId="0" fontId="61" fillId="31" borderId="24" xfId="0" applyFont="1" applyFill="1" applyBorder="1" applyAlignment="1" applyProtection="1">
      <alignment horizontal="center" vertical="center"/>
      <protection locked="0"/>
    </xf>
    <xf numFmtId="0" fontId="53" fillId="0" borderId="0" xfId="0" applyFont="1" applyProtection="1">
      <alignment vertical="center"/>
      <protection locked="0"/>
    </xf>
    <xf numFmtId="0" fontId="53" fillId="0" borderId="0" xfId="0" applyFont="1" applyProtection="1">
      <alignment vertical="center"/>
    </xf>
    <xf numFmtId="0" fontId="81" fillId="0" borderId="21" xfId="0" applyFont="1" applyBorder="1" applyAlignment="1" applyProtection="1">
      <alignment horizontal="center" vertical="center" wrapText="1" shrinkToFit="1"/>
      <protection locked="0"/>
    </xf>
    <xf numFmtId="0" fontId="57" fillId="32" borderId="27" xfId="0" applyFont="1" applyFill="1" applyBorder="1" applyAlignment="1" applyProtection="1">
      <alignment horizontal="left" vertical="center" wrapText="1"/>
    </xf>
    <xf numFmtId="0" fontId="58" fillId="32" borderId="27" xfId="0" applyFont="1" applyFill="1" applyBorder="1" applyAlignment="1" applyProtection="1">
      <alignment horizontal="center" vertical="center"/>
      <protection hidden="1"/>
    </xf>
    <xf numFmtId="49" fontId="58" fillId="25" borderId="11" xfId="0" applyNumberFormat="1" applyFont="1" applyFill="1" applyBorder="1" applyAlignment="1" applyProtection="1">
      <alignment horizontal="center" vertical="center"/>
      <protection hidden="1"/>
    </xf>
    <xf numFmtId="0" fontId="57" fillId="26" borderId="22" xfId="0" applyFont="1" applyFill="1" applyBorder="1" applyAlignment="1" applyProtection="1">
      <alignment horizontal="center" vertical="center" wrapText="1"/>
    </xf>
    <xf numFmtId="0" fontId="68" fillId="0" borderId="59" xfId="103" applyFont="1" applyBorder="1" applyAlignment="1" applyProtection="1">
      <alignment vertical="center"/>
    </xf>
    <xf numFmtId="0" fontId="68" fillId="0" borderId="59" xfId="103" applyFont="1" applyBorder="1" applyProtection="1">
      <alignment vertical="center"/>
    </xf>
    <xf numFmtId="0" fontId="68" fillId="0" borderId="60" xfId="103" applyFont="1" applyBorder="1" applyProtection="1">
      <alignment vertical="center"/>
    </xf>
    <xf numFmtId="0" fontId="68" fillId="0" borderId="22" xfId="103" applyNumberFormat="1" applyFont="1" applyBorder="1" applyProtection="1">
      <alignment vertical="center"/>
    </xf>
    <xf numFmtId="0" fontId="68" fillId="0" borderId="65" xfId="103" applyFont="1" applyFill="1" applyBorder="1" applyAlignment="1" applyProtection="1">
      <alignment horizontal="left" vertical="center"/>
    </xf>
    <xf numFmtId="0" fontId="68" fillId="0" borderId="54" xfId="103" applyFont="1" applyFill="1" applyBorder="1" applyAlignment="1" applyProtection="1">
      <alignment horizontal="left" vertical="center"/>
    </xf>
    <xf numFmtId="0" fontId="68" fillId="0" borderId="56" xfId="103" applyNumberFormat="1" applyFont="1" applyBorder="1" applyAlignment="1" applyProtection="1">
      <alignment horizontal="center" vertical="center"/>
    </xf>
    <xf numFmtId="0" fontId="68" fillId="0" borderId="0" xfId="103" applyFont="1" applyBorder="1" applyAlignment="1" applyProtection="1">
      <alignment horizontal="center" vertical="center"/>
    </xf>
    <xf numFmtId="0" fontId="68" fillId="0" borderId="57" xfId="103" applyFont="1" applyBorder="1" applyAlignment="1" applyProtection="1">
      <alignment horizontal="center" vertical="center"/>
    </xf>
    <xf numFmtId="0" fontId="68" fillId="32" borderId="21" xfId="0" applyFont="1" applyFill="1" applyBorder="1" applyAlignment="1" applyProtection="1">
      <alignment horizontal="center" vertical="center" wrapText="1"/>
    </xf>
    <xf numFmtId="0" fontId="68" fillId="32" borderId="27" xfId="0" applyFont="1" applyFill="1" applyBorder="1" applyAlignment="1" applyProtection="1">
      <alignment horizontal="center" vertical="center" wrapText="1"/>
    </xf>
    <xf numFmtId="0" fontId="58" fillId="32" borderId="22" xfId="0" applyFont="1" applyFill="1" applyBorder="1" applyAlignment="1" applyProtection="1">
      <alignment horizontal="center" vertical="center" wrapText="1"/>
    </xf>
    <xf numFmtId="0" fontId="81" fillId="31" borderId="49" xfId="0" applyFont="1" applyFill="1" applyBorder="1" applyAlignment="1" applyProtection="1">
      <alignment horizontal="left" vertical="top" wrapText="1" shrinkToFit="1"/>
      <protection locked="0"/>
    </xf>
    <xf numFmtId="0" fontId="57" fillId="32" borderId="27" xfId="0" applyFont="1" applyFill="1" applyBorder="1" applyAlignment="1" applyProtection="1">
      <alignment horizontal="center" vertical="center" wrapText="1"/>
    </xf>
    <xf numFmtId="0" fontId="141" fillId="40" borderId="27" xfId="0" applyFont="1" applyFill="1" applyBorder="1" applyAlignment="1" applyProtection="1">
      <alignment horizontal="center" vertical="center" wrapText="1"/>
    </xf>
    <xf numFmtId="0" fontId="68" fillId="0" borderId="21" xfId="103" applyFont="1" applyFill="1" applyBorder="1" applyAlignment="1" applyProtection="1">
      <alignment horizontal="left" vertical="top" wrapText="1"/>
    </xf>
    <xf numFmtId="0" fontId="68" fillId="0" borderId="22" xfId="103" applyFont="1" applyFill="1" applyBorder="1" applyAlignment="1" applyProtection="1">
      <alignment horizontal="left" vertical="center" wrapText="1" indent="3"/>
    </xf>
    <xf numFmtId="0" fontId="68" fillId="0" borderId="23" xfId="103" applyFont="1" applyFill="1" applyBorder="1" applyAlignment="1" applyProtection="1">
      <alignment horizontal="left" vertical="center" wrapText="1" indent="3"/>
    </xf>
    <xf numFmtId="0" fontId="68" fillId="0" borderId="24" xfId="103" applyFont="1" applyFill="1" applyBorder="1" applyAlignment="1" applyProtection="1">
      <alignment horizontal="left" vertical="center" wrapText="1" indent="3"/>
    </xf>
    <xf numFmtId="0" fontId="44" fillId="33" borderId="16" xfId="103" applyFont="1" applyFill="1" applyBorder="1" applyAlignment="1" applyProtection="1">
      <alignment horizontal="left" vertical="center" wrapText="1"/>
    </xf>
    <xf numFmtId="0" fontId="44" fillId="33" borderId="17" xfId="103" applyFont="1" applyFill="1" applyBorder="1" applyAlignment="1" applyProtection="1">
      <alignment horizontal="left" vertical="center" wrapText="1"/>
    </xf>
    <xf numFmtId="0" fontId="44" fillId="33" borderId="18" xfId="103" applyFont="1" applyFill="1" applyBorder="1" applyAlignment="1" applyProtection="1">
      <alignment horizontal="left" vertical="center" wrapText="1"/>
    </xf>
    <xf numFmtId="0" fontId="46" fillId="0" borderId="22" xfId="103" applyFont="1" applyFill="1" applyBorder="1" applyAlignment="1" applyProtection="1">
      <alignment horizontal="left" vertical="center" wrapText="1" indent="3"/>
    </xf>
    <xf numFmtId="0" fontId="46" fillId="0" borderId="23" xfId="103" applyFont="1" applyFill="1" applyBorder="1" applyAlignment="1" applyProtection="1">
      <alignment horizontal="left" vertical="center" wrapText="1" indent="3"/>
    </xf>
    <xf numFmtId="0" fontId="46" fillId="0" borderId="24" xfId="103" applyFont="1" applyFill="1" applyBorder="1" applyAlignment="1" applyProtection="1">
      <alignment horizontal="left" vertical="center" wrapText="1" indent="3"/>
    </xf>
    <xf numFmtId="0" fontId="42" fillId="33" borderId="16" xfId="103" applyFont="1" applyFill="1" applyBorder="1" applyAlignment="1" applyProtection="1">
      <alignment horizontal="left" vertical="center" wrapText="1"/>
    </xf>
    <xf numFmtId="0" fontId="46" fillId="40" borderId="22" xfId="103" applyFont="1" applyFill="1" applyBorder="1" applyAlignment="1" applyProtection="1">
      <alignment horizontal="left" vertical="center" wrapText="1" indent="3"/>
    </xf>
    <xf numFmtId="0" fontId="46" fillId="40" borderId="23" xfId="103" applyFont="1" applyFill="1" applyBorder="1" applyAlignment="1" applyProtection="1">
      <alignment horizontal="left" vertical="center" wrapText="1" indent="3"/>
    </xf>
    <xf numFmtId="0" fontId="46" fillId="40" borderId="24" xfId="103" applyFont="1" applyFill="1" applyBorder="1" applyAlignment="1" applyProtection="1">
      <alignment horizontal="left" vertical="center" wrapText="1" indent="3"/>
    </xf>
    <xf numFmtId="0" fontId="44" fillId="33" borderId="22" xfId="103" applyFont="1" applyFill="1" applyBorder="1" applyAlignment="1" applyProtection="1">
      <alignment horizontal="left" vertical="center" wrapText="1"/>
    </xf>
    <xf numFmtId="0" fontId="44" fillId="33" borderId="23" xfId="103" applyFont="1" applyFill="1" applyBorder="1" applyAlignment="1" applyProtection="1">
      <alignment horizontal="left" vertical="center" wrapText="1"/>
    </xf>
    <xf numFmtId="0" fontId="44" fillId="33" borderId="24" xfId="103" applyFont="1" applyFill="1" applyBorder="1" applyAlignment="1" applyProtection="1">
      <alignment horizontal="left" vertical="center" wrapText="1"/>
    </xf>
    <xf numFmtId="0" fontId="46" fillId="0" borderId="22" xfId="103" applyFont="1" applyBorder="1" applyAlignment="1">
      <alignment horizontal="left" vertical="top" wrapText="1"/>
    </xf>
    <xf numFmtId="0" fontId="68" fillId="0" borderId="23" xfId="103" applyFont="1" applyBorder="1" applyAlignment="1">
      <alignment horizontal="left" vertical="top"/>
    </xf>
    <xf numFmtId="0" fontId="68" fillId="0" borderId="24" xfId="103" applyFont="1" applyBorder="1" applyAlignment="1">
      <alignment horizontal="left" vertical="top"/>
    </xf>
    <xf numFmtId="0" fontId="44" fillId="33" borderId="11" xfId="103" applyFont="1" applyFill="1" applyBorder="1" applyAlignment="1" applyProtection="1">
      <alignment horizontal="left" vertical="center" wrapText="1"/>
    </xf>
    <xf numFmtId="0" fontId="44" fillId="33" borderId="12" xfId="103" applyFont="1" applyFill="1" applyBorder="1" applyAlignment="1" applyProtection="1">
      <alignment horizontal="left" vertical="center" wrapText="1"/>
    </xf>
    <xf numFmtId="0" fontId="44" fillId="33" borderId="13" xfId="103" applyFont="1" applyFill="1" applyBorder="1" applyAlignment="1" applyProtection="1">
      <alignment horizontal="left" vertical="center" wrapText="1"/>
    </xf>
    <xf numFmtId="0" fontId="44" fillId="33" borderId="22" xfId="103" applyFont="1" applyFill="1" applyBorder="1" applyAlignment="1" applyProtection="1">
      <alignment horizontal="center" vertical="center" wrapText="1"/>
    </xf>
    <xf numFmtId="0" fontId="44" fillId="33" borderId="23" xfId="103" applyFont="1" applyFill="1" applyBorder="1" applyAlignment="1" applyProtection="1">
      <alignment horizontal="center" vertical="center" wrapText="1"/>
    </xf>
    <xf numFmtId="0" fontId="44" fillId="33" borderId="24" xfId="103" applyFont="1" applyFill="1" applyBorder="1" applyAlignment="1" applyProtection="1">
      <alignment horizontal="center" vertical="center" wrapText="1"/>
    </xf>
    <xf numFmtId="0" fontId="61" fillId="0" borderId="11" xfId="103" applyFont="1" applyFill="1" applyBorder="1" applyAlignment="1" applyProtection="1">
      <alignment horizontal="left" vertical="center" wrapText="1" shrinkToFit="1"/>
      <protection locked="0"/>
    </xf>
    <xf numFmtId="0" fontId="61" fillId="0" borderId="24" xfId="103" applyFont="1" applyFill="1" applyBorder="1" applyAlignment="1" applyProtection="1">
      <alignment horizontal="left" vertical="center" wrapText="1" shrinkToFit="1"/>
      <protection locked="0"/>
    </xf>
    <xf numFmtId="0" fontId="61" fillId="0" borderId="22" xfId="103" applyFont="1" applyFill="1" applyBorder="1" applyAlignment="1" applyProtection="1">
      <alignment horizontal="left" vertical="center" wrapText="1" shrinkToFit="1"/>
      <protection locked="0"/>
    </xf>
    <xf numFmtId="49" fontId="61" fillId="0" borderId="22" xfId="103" applyNumberFormat="1" applyFont="1" applyFill="1" applyBorder="1" applyAlignment="1" applyProtection="1">
      <alignment horizontal="left" vertical="center" wrapText="1" shrinkToFit="1"/>
      <protection locked="0"/>
    </xf>
    <xf numFmtId="49" fontId="61" fillId="0" borderId="24" xfId="103" applyNumberFormat="1" applyFont="1" applyFill="1" applyBorder="1" applyAlignment="1" applyProtection="1">
      <alignment horizontal="left" vertical="center" wrapText="1" shrinkToFit="1"/>
      <protection locked="0"/>
    </xf>
    <xf numFmtId="0" fontId="61" fillId="0" borderId="22" xfId="103" applyFont="1" applyFill="1" applyBorder="1" applyAlignment="1" applyProtection="1">
      <alignment horizontal="left" vertical="center" wrapText="1"/>
      <protection locked="0"/>
    </xf>
    <xf numFmtId="0" fontId="61" fillId="0" borderId="24" xfId="103" applyFont="1" applyFill="1" applyBorder="1" applyAlignment="1" applyProtection="1">
      <alignment horizontal="left" vertical="center" wrapText="1"/>
      <protection locked="0"/>
    </xf>
    <xf numFmtId="0" fontId="45" fillId="32" borderId="25" xfId="103" applyFont="1" applyFill="1" applyBorder="1" applyAlignment="1" applyProtection="1">
      <alignment horizontal="center" vertical="center" wrapText="1"/>
    </xf>
    <xf numFmtId="0" fontId="48" fillId="32" borderId="25" xfId="103" applyFont="1" applyFill="1" applyBorder="1" applyAlignment="1" applyProtection="1">
      <alignment horizontal="center" vertical="center" wrapText="1"/>
    </xf>
    <xf numFmtId="0" fontId="48" fillId="32" borderId="26" xfId="103" applyFont="1" applyFill="1" applyBorder="1" applyAlignment="1" applyProtection="1">
      <alignment horizontal="center" vertical="center" wrapText="1"/>
    </xf>
    <xf numFmtId="0" fontId="67" fillId="0" borderId="27" xfId="103" applyFont="1" applyFill="1" applyBorder="1" applyAlignment="1" applyProtection="1">
      <alignment horizontal="center" vertical="center" wrapText="1"/>
    </xf>
    <xf numFmtId="0" fontId="67" fillId="0" borderId="25" xfId="103" applyFont="1" applyFill="1" applyBorder="1" applyAlignment="1" applyProtection="1">
      <alignment horizontal="center" vertical="center" wrapText="1"/>
    </xf>
    <xf numFmtId="0" fontId="76" fillId="26" borderId="22" xfId="103" applyFont="1" applyFill="1" applyBorder="1" applyAlignment="1" applyProtection="1">
      <alignment horizontal="left" vertical="center" indent="3" shrinkToFit="1"/>
    </xf>
    <xf numFmtId="0" fontId="76" fillId="26" borderId="23" xfId="103" applyFont="1" applyFill="1" applyBorder="1" applyAlignment="1" applyProtection="1">
      <alignment horizontal="left" vertical="center" indent="3" shrinkToFit="1"/>
    </xf>
    <xf numFmtId="0" fontId="48" fillId="32" borderId="11" xfId="103" applyFont="1" applyFill="1" applyBorder="1" applyAlignment="1" applyProtection="1">
      <alignment horizontal="right" vertical="center" wrapText="1"/>
    </xf>
    <xf numFmtId="0" fontId="48" fillId="32" borderId="12" xfId="103" applyFont="1" applyFill="1" applyBorder="1" applyAlignment="1" applyProtection="1">
      <alignment horizontal="right" vertical="center" wrapText="1"/>
    </xf>
    <xf numFmtId="0" fontId="48" fillId="32" borderId="14" xfId="103" applyFont="1" applyFill="1" applyBorder="1" applyAlignment="1" applyProtection="1">
      <alignment horizontal="right" vertical="center" wrapText="1"/>
    </xf>
    <xf numFmtId="0" fontId="48" fillId="32" borderId="0" xfId="103" applyFont="1" applyFill="1" applyBorder="1" applyAlignment="1" applyProtection="1">
      <alignment horizontal="right" vertical="center" wrapText="1"/>
    </xf>
    <xf numFmtId="0" fontId="48" fillId="32" borderId="22" xfId="103" applyFont="1" applyFill="1" applyBorder="1" applyAlignment="1" applyProtection="1">
      <alignment horizontal="right" vertical="center" wrapText="1"/>
    </xf>
    <xf numFmtId="0" fontId="48" fillId="32" borderId="24" xfId="103" applyFont="1" applyFill="1" applyBorder="1" applyAlignment="1" applyProtection="1">
      <alignment horizontal="right" vertical="center" wrapText="1"/>
    </xf>
    <xf numFmtId="0" fontId="48" fillId="32" borderId="16" xfId="103" applyFont="1" applyFill="1" applyBorder="1" applyAlignment="1" applyProtection="1">
      <alignment horizontal="right" vertical="center" wrapText="1"/>
    </xf>
    <xf numFmtId="0" fontId="48" fillId="32" borderId="18" xfId="103" applyFont="1" applyFill="1" applyBorder="1" applyAlignment="1" applyProtection="1">
      <alignment horizontal="right" vertical="center" wrapText="1"/>
    </xf>
    <xf numFmtId="0" fontId="48" fillId="32" borderId="13" xfId="103" applyFont="1" applyFill="1" applyBorder="1" applyAlignment="1" applyProtection="1">
      <alignment horizontal="right" vertical="center" wrapText="1"/>
    </xf>
    <xf numFmtId="0" fontId="76" fillId="26" borderId="0" xfId="103" applyFont="1" applyFill="1" applyBorder="1" applyAlignment="1" applyProtection="1">
      <alignment horizontal="left" vertical="center" indent="3" shrinkToFit="1"/>
    </xf>
    <xf numFmtId="0" fontId="76" fillId="26" borderId="12" xfId="103" applyFont="1" applyFill="1" applyBorder="1" applyAlignment="1" applyProtection="1">
      <alignment horizontal="left" vertical="center" indent="3" shrinkToFit="1"/>
    </xf>
    <xf numFmtId="0" fontId="76" fillId="26" borderId="13" xfId="103" applyFont="1" applyFill="1" applyBorder="1" applyAlignment="1" applyProtection="1">
      <alignment horizontal="left" vertical="center" indent="3" shrinkToFit="1"/>
    </xf>
    <xf numFmtId="0" fontId="44" fillId="0" borderId="22" xfId="103" applyFont="1" applyFill="1" applyBorder="1" applyAlignment="1" applyProtection="1">
      <alignment horizontal="center" vertical="center" wrapText="1"/>
    </xf>
    <xf numFmtId="0" fontId="44" fillId="0" borderId="24" xfId="103" applyFont="1" applyFill="1" applyBorder="1" applyAlignment="1" applyProtection="1">
      <alignment horizontal="center" vertical="center"/>
    </xf>
    <xf numFmtId="0" fontId="44" fillId="40" borderId="22" xfId="103" applyFont="1" applyFill="1" applyBorder="1" applyAlignment="1" applyProtection="1">
      <alignment horizontal="left" vertical="center" wrapText="1"/>
    </xf>
    <xf numFmtId="0" fontId="44" fillId="40" borderId="23" xfId="103" applyFont="1" applyFill="1" applyBorder="1" applyAlignment="1" applyProtection="1">
      <alignment horizontal="left" vertical="center" wrapText="1"/>
    </xf>
    <xf numFmtId="0" fontId="44" fillId="40" borderId="12" xfId="103" applyFont="1" applyFill="1" applyBorder="1" applyAlignment="1" applyProtection="1">
      <alignment horizontal="left" vertical="center" wrapText="1"/>
    </xf>
    <xf numFmtId="0" fontId="44" fillId="40" borderId="24" xfId="103" applyFont="1" applyFill="1" applyBorder="1" applyAlignment="1" applyProtection="1">
      <alignment horizontal="left" vertical="center" wrapText="1"/>
    </xf>
    <xf numFmtId="0" fontId="48" fillId="32" borderId="11" xfId="103" applyFont="1" applyFill="1" applyBorder="1" applyAlignment="1" applyProtection="1">
      <alignment horizontal="center" vertical="center" wrapText="1"/>
    </xf>
    <xf numFmtId="0" fontId="48" fillId="32" borderId="13" xfId="103" applyFont="1" applyFill="1" applyBorder="1" applyAlignment="1" applyProtection="1">
      <alignment horizontal="center" vertical="center"/>
    </xf>
    <xf numFmtId="0" fontId="48" fillId="32" borderId="13" xfId="103" applyFont="1" applyFill="1" applyBorder="1" applyAlignment="1" applyProtection="1">
      <alignment horizontal="center" vertical="center" wrapText="1"/>
    </xf>
    <xf numFmtId="0" fontId="48" fillId="32" borderId="16" xfId="103" applyFont="1" applyFill="1" applyBorder="1" applyAlignment="1" applyProtection="1">
      <alignment horizontal="center" vertical="center" wrapText="1"/>
    </xf>
    <xf numFmtId="0" fontId="48" fillId="32" borderId="18" xfId="103" applyFont="1" applyFill="1" applyBorder="1" applyAlignment="1" applyProtection="1">
      <alignment horizontal="center" vertical="center" wrapText="1"/>
    </xf>
    <xf numFmtId="0" fontId="48" fillId="32" borderId="23" xfId="103" applyFont="1" applyFill="1" applyBorder="1" applyAlignment="1" applyProtection="1">
      <alignment horizontal="center" vertical="center" wrapText="1"/>
    </xf>
    <xf numFmtId="0" fontId="48" fillId="32" borderId="18" xfId="103" applyFont="1" applyFill="1" applyBorder="1" applyAlignment="1" applyProtection="1">
      <alignment horizontal="center" vertical="center"/>
    </xf>
    <xf numFmtId="189" fontId="99" fillId="0" borderId="0" xfId="104" applyNumberFormat="1" applyFont="1" applyBorder="1" applyAlignment="1" applyProtection="1">
      <alignment horizontal="right" vertical="center"/>
      <protection locked="0"/>
    </xf>
    <xf numFmtId="189" fontId="99" fillId="35" borderId="0" xfId="104" applyNumberFormat="1" applyFont="1" applyFill="1" applyBorder="1" applyAlignment="1" applyProtection="1">
      <alignment horizontal="center" vertical="center"/>
    </xf>
    <xf numFmtId="189" fontId="99" fillId="34" borderId="0" xfId="104" applyNumberFormat="1" applyFont="1" applyFill="1" applyBorder="1" applyAlignment="1" applyProtection="1">
      <alignment horizontal="center" vertical="center"/>
      <protection locked="0"/>
    </xf>
    <xf numFmtId="189" fontId="99" fillId="34" borderId="0" xfId="104" applyNumberFormat="1" applyFont="1" applyFill="1" applyBorder="1" applyAlignment="1" applyProtection="1">
      <alignment horizontal="left" vertical="center"/>
      <protection locked="0"/>
    </xf>
    <xf numFmtId="189" fontId="102" fillId="35" borderId="0" xfId="105" applyNumberFormat="1" applyFont="1" applyFill="1" applyAlignment="1" applyProtection="1">
      <alignment horizontal="center" vertical="center"/>
    </xf>
    <xf numFmtId="0" fontId="102" fillId="34" borderId="0" xfId="105" applyFont="1" applyFill="1" applyAlignment="1" applyProtection="1">
      <alignment horizontal="center"/>
      <protection locked="0"/>
    </xf>
    <xf numFmtId="189" fontId="102" fillId="36" borderId="0" xfId="105" applyNumberFormat="1" applyFont="1" applyFill="1" applyAlignment="1" applyProtection="1">
      <alignment horizontal="center" vertical="center"/>
      <protection locked="0"/>
    </xf>
    <xf numFmtId="189" fontId="102" fillId="0" borderId="0" xfId="105" applyNumberFormat="1" applyFont="1" applyFill="1" applyAlignment="1">
      <alignment horizontal="center"/>
    </xf>
    <xf numFmtId="0" fontId="102" fillId="0" borderId="0" xfId="105" applyFont="1" applyFill="1" applyAlignment="1">
      <alignment horizontal="center"/>
    </xf>
    <xf numFmtId="0" fontId="98" fillId="0" borderId="82" xfId="105" applyFont="1" applyBorder="1" applyAlignment="1">
      <alignment horizontal="center" vertical="center"/>
    </xf>
    <xf numFmtId="0" fontId="100" fillId="0" borderId="83" xfId="105" applyFont="1" applyBorder="1" applyAlignment="1">
      <alignment horizontal="center" vertical="center"/>
    </xf>
    <xf numFmtId="0" fontId="100" fillId="0" borderId="84" xfId="105" applyFont="1" applyBorder="1" applyAlignment="1">
      <alignment horizontal="center" vertical="center"/>
    </xf>
    <xf numFmtId="0" fontId="100" fillId="0" borderId="85" xfId="105" applyFont="1" applyBorder="1" applyAlignment="1">
      <alignment horizontal="center" vertical="center"/>
    </xf>
    <xf numFmtId="0" fontId="100" fillId="0" borderId="86" xfId="105" applyFont="1" applyBorder="1" applyAlignment="1">
      <alignment horizontal="center" vertical="center"/>
    </xf>
    <xf numFmtId="0" fontId="100" fillId="0" borderId="87" xfId="105" applyFont="1" applyBorder="1" applyAlignment="1">
      <alignment horizontal="center" vertical="center"/>
    </xf>
    <xf numFmtId="189" fontId="102" fillId="34" borderId="0" xfId="105" applyNumberFormat="1" applyFont="1" applyFill="1" applyAlignment="1" applyProtection="1">
      <alignment horizontal="center" vertical="center"/>
      <protection locked="0"/>
    </xf>
    <xf numFmtId="0" fontId="98" fillId="0" borderId="82" xfId="105" applyFont="1" applyBorder="1" applyAlignment="1">
      <alignment horizontal="center" vertical="center" wrapText="1"/>
    </xf>
    <xf numFmtId="0" fontId="100" fillId="0" borderId="83" xfId="105" applyFont="1" applyBorder="1" applyAlignment="1">
      <alignment horizontal="center" vertical="center" wrapText="1"/>
    </xf>
    <xf numFmtId="0" fontId="100" fillId="0" borderId="84" xfId="105" applyFont="1" applyBorder="1" applyAlignment="1">
      <alignment horizontal="center" vertical="center" wrapText="1"/>
    </xf>
    <xf numFmtId="0" fontId="100" fillId="0" borderId="85" xfId="105" applyFont="1" applyBorder="1" applyAlignment="1">
      <alignment horizontal="center" vertical="center" wrapText="1"/>
    </xf>
    <xf numFmtId="0" fontId="100" fillId="0" borderId="86" xfId="105" applyFont="1" applyBorder="1" applyAlignment="1">
      <alignment horizontal="center" vertical="center" wrapText="1"/>
    </xf>
    <xf numFmtId="0" fontId="100" fillId="0" borderId="87" xfId="105" applyFont="1" applyBorder="1" applyAlignment="1">
      <alignment horizontal="center" vertical="center" wrapText="1"/>
    </xf>
    <xf numFmtId="189" fontId="109" fillId="35" borderId="0" xfId="105" applyNumberFormat="1" applyFont="1" applyFill="1" applyBorder="1" applyAlignment="1" applyProtection="1">
      <alignment horizontal="center" vertical="center"/>
    </xf>
    <xf numFmtId="0" fontId="111" fillId="0" borderId="0" xfId="105" applyFont="1" applyAlignment="1">
      <alignment horizontal="center" vertical="center"/>
    </xf>
    <xf numFmtId="0" fontId="102" fillId="0" borderId="83" xfId="105" applyFont="1" applyFill="1" applyBorder="1" applyAlignment="1">
      <alignment horizontal="center"/>
    </xf>
    <xf numFmtId="189" fontId="100" fillId="35" borderId="0" xfId="105" applyNumberFormat="1" applyFont="1" applyFill="1" applyAlignment="1" applyProtection="1">
      <alignment horizontal="center"/>
    </xf>
    <xf numFmtId="0" fontId="100" fillId="35" borderId="0" xfId="105" applyFont="1" applyFill="1" applyAlignment="1" applyProtection="1">
      <alignment horizontal="center"/>
    </xf>
    <xf numFmtId="0" fontId="102" fillId="35" borderId="0" xfId="105" applyFont="1" applyFill="1" applyAlignment="1" applyProtection="1">
      <alignment horizontal="center"/>
    </xf>
    <xf numFmtId="0" fontId="100" fillId="0" borderId="0" xfId="105" applyFont="1" applyFill="1" applyAlignment="1">
      <alignment horizontal="center"/>
    </xf>
    <xf numFmtId="189" fontId="111" fillId="0" borderId="0" xfId="105" applyNumberFormat="1" applyFont="1" applyBorder="1" applyAlignment="1">
      <alignment horizontal="left" vertical="center" wrapText="1"/>
    </xf>
    <xf numFmtId="189" fontId="115" fillId="0" borderId="0" xfId="105" applyNumberFormat="1" applyFont="1" applyBorder="1" applyAlignment="1">
      <alignment horizontal="left" vertical="center" wrapText="1"/>
    </xf>
    <xf numFmtId="189" fontId="109" fillId="0" borderId="0" xfId="105" applyNumberFormat="1" applyFont="1" applyFill="1" applyBorder="1" applyAlignment="1" applyProtection="1">
      <alignment horizontal="center" vertical="center"/>
      <protection locked="0"/>
    </xf>
    <xf numFmtId="0" fontId="98" fillId="0" borderId="0" xfId="105" applyFill="1" applyAlignment="1">
      <alignment vertical="center"/>
    </xf>
    <xf numFmtId="189" fontId="113" fillId="0" borderId="0" xfId="105" applyNumberFormat="1" applyFont="1" applyBorder="1" applyAlignment="1">
      <alignment horizontal="left" vertical="center" wrapText="1"/>
    </xf>
    <xf numFmtId="189" fontId="109" fillId="36" borderId="0" xfId="105" applyNumberFormat="1" applyFont="1" applyFill="1" applyBorder="1" applyAlignment="1" applyProtection="1">
      <alignment horizontal="center" vertical="center"/>
      <protection locked="0"/>
    </xf>
    <xf numFmtId="189" fontId="102" fillId="38" borderId="0" xfId="105" applyNumberFormat="1" applyFont="1" applyFill="1" applyAlignment="1" applyProtection="1">
      <alignment horizontal="center" vertical="center"/>
    </xf>
    <xf numFmtId="0" fontId="98" fillId="0" borderId="82" xfId="105" applyFont="1" applyBorder="1" applyAlignment="1">
      <alignment vertical="center"/>
    </xf>
    <xf numFmtId="0" fontId="98" fillId="0" borderId="83" xfId="105" applyFont="1" applyBorder="1" applyAlignment="1">
      <alignment vertical="center"/>
    </xf>
    <xf numFmtId="0" fontId="100" fillId="0" borderId="83" xfId="105" applyFont="1" applyBorder="1" applyAlignment="1">
      <alignment vertical="center"/>
    </xf>
    <xf numFmtId="0" fontId="100" fillId="0" borderId="19" xfId="105" applyFont="1" applyBorder="1" applyAlignment="1">
      <alignment vertical="center"/>
    </xf>
    <xf numFmtId="0" fontId="100" fillId="0" borderId="0" xfId="105" applyFont="1" applyBorder="1" applyAlignment="1">
      <alignment vertical="center"/>
    </xf>
    <xf numFmtId="189" fontId="100" fillId="0" borderId="83" xfId="105" applyNumberFormat="1" applyFont="1" applyBorder="1" applyAlignment="1">
      <alignment horizontal="center" vertical="center"/>
    </xf>
    <xf numFmtId="0" fontId="98" fillId="0" borderId="83" xfId="105" applyBorder="1" applyAlignment="1"/>
    <xf numFmtId="0" fontId="98" fillId="0" borderId="83" xfId="105" applyBorder="1" applyAlignment="1">
      <alignment vertical="center"/>
    </xf>
    <xf numFmtId="0" fontId="98" fillId="0" borderId="0" xfId="105" applyBorder="1" applyAlignment="1">
      <alignment vertical="center"/>
    </xf>
    <xf numFmtId="184" fontId="102" fillId="0" borderId="83" xfId="105" applyNumberFormat="1" applyFont="1" applyBorder="1" applyAlignment="1">
      <alignment horizontal="center" vertical="center"/>
    </xf>
    <xf numFmtId="0" fontId="117" fillId="0" borderId="83" xfId="105" applyFont="1" applyBorder="1" applyAlignment="1">
      <alignment vertical="center"/>
    </xf>
    <xf numFmtId="0" fontId="117" fillId="0" borderId="84" xfId="105" applyFont="1" applyBorder="1" applyAlignment="1">
      <alignment vertical="center"/>
    </xf>
    <xf numFmtId="0" fontId="117" fillId="0" borderId="0" xfId="105" applyFont="1" applyBorder="1" applyAlignment="1">
      <alignment vertical="center"/>
    </xf>
    <xf numFmtId="0" fontId="117" fillId="0" borderId="91" xfId="105" applyFont="1" applyBorder="1" applyAlignment="1">
      <alignment vertical="center"/>
    </xf>
    <xf numFmtId="189" fontId="100" fillId="0" borderId="0" xfId="105" applyNumberFormat="1" applyFont="1" applyBorder="1" applyAlignment="1">
      <alignment horizontal="center" vertical="center"/>
    </xf>
    <xf numFmtId="0" fontId="98" fillId="0" borderId="0" xfId="105" applyBorder="1" applyAlignment="1"/>
    <xf numFmtId="0" fontId="98" fillId="0" borderId="19" xfId="105" applyFont="1" applyBorder="1" applyAlignment="1">
      <alignment vertical="center"/>
    </xf>
    <xf numFmtId="0" fontId="98" fillId="0" borderId="0" xfId="105" applyFont="1" applyBorder="1" applyAlignment="1">
      <alignment vertical="center"/>
    </xf>
    <xf numFmtId="0" fontId="100" fillId="0" borderId="85" xfId="105" applyFont="1" applyBorder="1" applyAlignment="1">
      <alignment vertical="center"/>
    </xf>
    <xf numFmtId="0" fontId="100" fillId="0" borderId="86" xfId="105" applyFont="1" applyBorder="1" applyAlignment="1">
      <alignment vertical="center"/>
    </xf>
    <xf numFmtId="0" fontId="100" fillId="0" borderId="0" xfId="105" applyFont="1" applyBorder="1" applyAlignment="1">
      <alignment horizontal="center" vertical="center"/>
    </xf>
    <xf numFmtId="0" fontId="98" fillId="0" borderId="86" xfId="105" applyBorder="1" applyAlignment="1">
      <alignment vertical="center"/>
    </xf>
    <xf numFmtId="184" fontId="102" fillId="0" borderId="0" xfId="105" applyNumberFormat="1" applyFont="1" applyBorder="1" applyAlignment="1">
      <alignment horizontal="center" vertical="center"/>
    </xf>
    <xf numFmtId="184" fontId="117" fillId="0" borderId="0" xfId="105" applyNumberFormat="1" applyFont="1" applyBorder="1" applyAlignment="1">
      <alignment horizontal="center" vertical="center"/>
    </xf>
    <xf numFmtId="184" fontId="117" fillId="0" borderId="91" xfId="105" applyNumberFormat="1" applyFont="1" applyBorder="1" applyAlignment="1">
      <alignment horizontal="center" vertical="center"/>
    </xf>
    <xf numFmtId="184" fontId="117" fillId="0" borderId="86" xfId="105" applyNumberFormat="1" applyFont="1" applyBorder="1" applyAlignment="1">
      <alignment horizontal="center" vertical="center"/>
    </xf>
    <xf numFmtId="184" fontId="117" fillId="0" borderId="87" xfId="105" applyNumberFormat="1" applyFont="1" applyBorder="1" applyAlignment="1">
      <alignment horizontal="center" vertical="center"/>
    </xf>
    <xf numFmtId="0" fontId="122" fillId="0" borderId="83" xfId="105" applyFont="1" applyBorder="1" applyAlignment="1">
      <alignment horizontal="left" vertical="center" wrapText="1"/>
    </xf>
    <xf numFmtId="0" fontId="119" fillId="0" borderId="95" xfId="105" applyFont="1" applyBorder="1" applyAlignment="1">
      <alignment horizontal="left" vertical="top" wrapText="1"/>
    </xf>
    <xf numFmtId="0" fontId="119" fillId="0" borderId="96" xfId="105" applyFont="1" applyBorder="1" applyAlignment="1">
      <alignment horizontal="left" vertical="top" wrapText="1"/>
    </xf>
    <xf numFmtId="0" fontId="119" fillId="0" borderId="0" xfId="105" applyFont="1" applyBorder="1" applyAlignment="1">
      <alignment horizontal="left" vertical="top" wrapText="1"/>
    </xf>
    <xf numFmtId="0" fontId="119" fillId="0" borderId="91" xfId="105" applyFont="1" applyBorder="1" applyAlignment="1">
      <alignment horizontal="left" vertical="top" wrapText="1"/>
    </xf>
    <xf numFmtId="189" fontId="106" fillId="0" borderId="0" xfId="105" applyNumberFormat="1" applyFont="1" applyFill="1" applyBorder="1" applyAlignment="1">
      <alignment horizontal="left" vertical="top" wrapText="1"/>
    </xf>
    <xf numFmtId="189" fontId="106" fillId="0" borderId="91" xfId="105" applyNumberFormat="1" applyFont="1" applyFill="1" applyBorder="1" applyAlignment="1">
      <alignment horizontal="left" vertical="top" wrapText="1"/>
    </xf>
    <xf numFmtId="189" fontId="106" fillId="0" borderId="93" xfId="105" applyNumberFormat="1" applyFont="1" applyFill="1" applyBorder="1" applyAlignment="1">
      <alignment horizontal="left" vertical="top" wrapText="1"/>
    </xf>
    <xf numFmtId="189" fontId="106" fillId="0" borderId="94" xfId="105" applyNumberFormat="1" applyFont="1" applyFill="1" applyBorder="1" applyAlignment="1">
      <alignment horizontal="left" vertical="top" wrapText="1"/>
    </xf>
    <xf numFmtId="189" fontId="103" fillId="0" borderId="19" xfId="105" applyNumberFormat="1" applyFont="1" applyFill="1" applyBorder="1" applyAlignment="1">
      <alignment horizontal="left" vertical="center" wrapText="1"/>
    </xf>
    <xf numFmtId="189" fontId="103" fillId="0" borderId="0" xfId="105" applyNumberFormat="1" applyFont="1" applyFill="1" applyBorder="1" applyAlignment="1">
      <alignment horizontal="left" vertical="center" wrapText="1"/>
    </xf>
    <xf numFmtId="189" fontId="103" fillId="0" borderId="91" xfId="105" applyNumberFormat="1" applyFont="1" applyFill="1" applyBorder="1" applyAlignment="1">
      <alignment horizontal="left" vertical="center" wrapText="1"/>
    </xf>
    <xf numFmtId="189" fontId="103" fillId="0" borderId="85" xfId="105" applyNumberFormat="1" applyFont="1" applyFill="1" applyBorder="1" applyAlignment="1">
      <alignment horizontal="left" vertical="center" wrapText="1"/>
    </xf>
    <xf numFmtId="189" fontId="103" fillId="0" borderId="86" xfId="105" applyNumberFormat="1" applyFont="1" applyFill="1" applyBorder="1" applyAlignment="1">
      <alignment horizontal="left" vertical="center" wrapText="1"/>
    </xf>
    <xf numFmtId="189" fontId="103" fillId="0" borderId="87" xfId="105" applyNumberFormat="1" applyFont="1" applyFill="1" applyBorder="1" applyAlignment="1">
      <alignment horizontal="left" vertical="center" wrapText="1"/>
    </xf>
    <xf numFmtId="0" fontId="98" fillId="0" borderId="0" xfId="105" applyFont="1" applyBorder="1" applyAlignment="1">
      <alignment horizontal="center"/>
    </xf>
    <xf numFmtId="0" fontId="65" fillId="0" borderId="11" xfId="0" applyFont="1" applyBorder="1" applyAlignment="1" applyProtection="1">
      <alignment horizontal="left" vertical="top" wrapText="1" shrinkToFit="1"/>
      <protection locked="0"/>
    </xf>
    <xf numFmtId="0" fontId="65" fillId="0" borderId="12" xfId="0" applyFont="1" applyBorder="1" applyAlignment="1" applyProtection="1">
      <alignment horizontal="left" vertical="top" wrapText="1" shrinkToFit="1"/>
      <protection locked="0"/>
    </xf>
    <xf numFmtId="0" fontId="65" fillId="0" borderId="13" xfId="0" applyFont="1" applyBorder="1" applyAlignment="1" applyProtection="1">
      <alignment horizontal="left" vertical="top" wrapText="1" shrinkToFit="1"/>
      <protection locked="0"/>
    </xf>
    <xf numFmtId="0" fontId="65" fillId="0" borderId="14" xfId="0" applyFont="1" applyBorder="1" applyAlignment="1" applyProtection="1">
      <alignment horizontal="left" vertical="top" wrapText="1" shrinkToFit="1"/>
      <protection locked="0"/>
    </xf>
    <xf numFmtId="0" fontId="65" fillId="0" borderId="0" xfId="0" applyFont="1" applyBorder="1" applyAlignment="1" applyProtection="1">
      <alignment horizontal="left" vertical="top" wrapText="1" shrinkToFit="1"/>
      <protection locked="0"/>
    </xf>
    <xf numFmtId="0" fontId="65" fillId="0" borderId="15" xfId="0" applyFont="1" applyBorder="1" applyAlignment="1" applyProtection="1">
      <alignment horizontal="left" vertical="top" wrapText="1" shrinkToFit="1"/>
      <protection locked="0"/>
    </xf>
    <xf numFmtId="0" fontId="65" fillId="0" borderId="16" xfId="0" applyFont="1" applyBorder="1" applyAlignment="1" applyProtection="1">
      <alignment horizontal="left" vertical="top" wrapText="1" shrinkToFit="1"/>
      <protection locked="0"/>
    </xf>
    <xf numFmtId="0" fontId="65" fillId="0" borderId="17" xfId="0" applyFont="1" applyBorder="1" applyAlignment="1" applyProtection="1">
      <alignment horizontal="left" vertical="top" wrapText="1" shrinkToFit="1"/>
      <protection locked="0"/>
    </xf>
    <xf numFmtId="0" fontId="65" fillId="0" borderId="18" xfId="0" applyFont="1" applyBorder="1" applyAlignment="1" applyProtection="1">
      <alignment horizontal="left" vertical="top" wrapText="1" shrinkToFit="1"/>
      <protection locked="0"/>
    </xf>
    <xf numFmtId="0" fontId="58" fillId="33" borderId="22" xfId="0" applyFont="1" applyFill="1" applyBorder="1" applyAlignment="1" applyProtection="1">
      <alignment horizontal="center" vertical="center"/>
    </xf>
    <xf numFmtId="0" fontId="58" fillId="33" borderId="23" xfId="0" applyFont="1" applyFill="1" applyBorder="1" applyAlignment="1" applyProtection="1">
      <alignment horizontal="center" vertical="center"/>
    </xf>
    <xf numFmtId="0" fontId="58" fillId="33" borderId="12" xfId="0" applyFont="1" applyFill="1" applyBorder="1" applyAlignment="1" applyProtection="1">
      <alignment horizontal="center" vertical="center"/>
    </xf>
    <xf numFmtId="0" fontId="58" fillId="33" borderId="13" xfId="0" applyFont="1" applyFill="1" applyBorder="1" applyAlignment="1" applyProtection="1">
      <alignment horizontal="center" vertical="center"/>
    </xf>
    <xf numFmtId="0" fontId="57" fillId="32" borderId="22" xfId="0" applyFont="1" applyFill="1" applyBorder="1" applyAlignment="1" applyProtection="1">
      <alignment horizontal="left" vertical="center" indent="8"/>
    </xf>
    <xf numFmtId="0" fontId="57" fillId="32" borderId="24" xfId="0" applyFont="1" applyFill="1" applyBorder="1" applyAlignment="1" applyProtection="1">
      <alignment horizontal="left" vertical="center" indent="8"/>
    </xf>
    <xf numFmtId="0" fontId="55" fillId="0" borderId="21" xfId="0" applyFont="1" applyBorder="1" applyAlignment="1" applyProtection="1">
      <alignment horizontal="center" vertical="center" wrapText="1"/>
    </xf>
    <xf numFmtId="0" fontId="55" fillId="0" borderId="21" xfId="0" applyFont="1" applyBorder="1" applyAlignment="1" applyProtection="1">
      <alignment horizontal="center" vertical="center"/>
    </xf>
    <xf numFmtId="0" fontId="57" fillId="32" borderId="22" xfId="0" applyFont="1" applyFill="1" applyBorder="1" applyAlignment="1" applyProtection="1">
      <alignment horizontal="center" vertical="center"/>
    </xf>
    <xf numFmtId="0" fontId="57" fillId="32" borderId="24" xfId="0" applyFont="1" applyFill="1" applyBorder="1" applyAlignment="1" applyProtection="1">
      <alignment horizontal="center" vertical="center"/>
    </xf>
    <xf numFmtId="0" fontId="57" fillId="32" borderId="22" xfId="0" applyFont="1" applyFill="1" applyBorder="1" applyAlignment="1" applyProtection="1">
      <alignment horizontal="center" vertical="center" wrapText="1"/>
    </xf>
    <xf numFmtId="0" fontId="57" fillId="32" borderId="23" xfId="0" applyFont="1" applyFill="1" applyBorder="1" applyAlignment="1" applyProtection="1">
      <alignment horizontal="center" vertical="center" wrapText="1"/>
    </xf>
    <xf numFmtId="0" fontId="57" fillId="32" borderId="24" xfId="0" applyFont="1" applyFill="1" applyBorder="1" applyAlignment="1" applyProtection="1">
      <alignment horizontal="center" vertical="center" wrapText="1"/>
    </xf>
    <xf numFmtId="0" fontId="58" fillId="33" borderId="24" xfId="0" applyFont="1" applyFill="1" applyBorder="1" applyAlignment="1" applyProtection="1">
      <alignment horizontal="center" vertical="center"/>
    </xf>
    <xf numFmtId="0" fontId="58" fillId="33" borderId="22" xfId="0" applyFont="1" applyFill="1" applyBorder="1" applyAlignment="1" applyProtection="1">
      <alignment horizontal="left" vertical="center"/>
    </xf>
    <xf numFmtId="0" fontId="58" fillId="33" borderId="23" xfId="0" applyFont="1" applyFill="1" applyBorder="1" applyAlignment="1" applyProtection="1">
      <alignment horizontal="left" vertical="center"/>
    </xf>
    <xf numFmtId="0" fontId="58" fillId="33" borderId="24" xfId="0" applyFont="1" applyFill="1" applyBorder="1" applyAlignment="1" applyProtection="1">
      <alignment horizontal="left" vertical="center"/>
    </xf>
    <xf numFmtId="0" fontId="56" fillId="32" borderId="21" xfId="0" applyFont="1" applyFill="1" applyBorder="1" applyAlignment="1" applyProtection="1">
      <alignment horizontal="left" vertical="center" indent="6"/>
      <protection hidden="1"/>
    </xf>
    <xf numFmtId="0" fontId="137" fillId="0" borderId="11" xfId="0" applyFont="1" applyBorder="1" applyAlignment="1" applyProtection="1">
      <alignment horizontal="left" vertical="top" wrapText="1" shrinkToFit="1"/>
      <protection locked="0"/>
    </xf>
    <xf numFmtId="0" fontId="137" fillId="0" borderId="12" xfId="0" applyFont="1" applyBorder="1" applyAlignment="1" applyProtection="1">
      <alignment horizontal="left" vertical="top" wrapText="1" shrinkToFit="1"/>
      <protection locked="0"/>
    </xf>
    <xf numFmtId="0" fontId="137" fillId="0" borderId="13" xfId="0" applyFont="1" applyBorder="1" applyAlignment="1" applyProtection="1">
      <alignment horizontal="left" vertical="top" wrapText="1" shrinkToFit="1"/>
      <protection locked="0"/>
    </xf>
    <xf numFmtId="0" fontId="137" fillId="0" borderId="14" xfId="0" applyFont="1" applyBorder="1" applyAlignment="1" applyProtection="1">
      <alignment horizontal="left" vertical="top" wrapText="1" shrinkToFit="1"/>
      <protection locked="0"/>
    </xf>
    <xf numFmtId="0" fontId="137" fillId="0" borderId="0" xfId="0" applyFont="1" applyBorder="1" applyAlignment="1" applyProtection="1">
      <alignment horizontal="left" vertical="top" wrapText="1" shrinkToFit="1"/>
      <protection locked="0"/>
    </xf>
    <xf numFmtId="0" fontId="137" fillId="0" borderId="15" xfId="0" applyFont="1" applyBorder="1" applyAlignment="1" applyProtection="1">
      <alignment horizontal="left" vertical="top" wrapText="1" shrinkToFit="1"/>
      <protection locked="0"/>
    </xf>
    <xf numFmtId="0" fontId="137" fillId="0" borderId="16" xfId="0" applyFont="1" applyBorder="1" applyAlignment="1" applyProtection="1">
      <alignment horizontal="left" vertical="top" wrapText="1" shrinkToFit="1"/>
      <protection locked="0"/>
    </xf>
    <xf numFmtId="0" fontId="137" fillId="0" borderId="17" xfId="0" applyFont="1" applyBorder="1" applyAlignment="1" applyProtection="1">
      <alignment horizontal="left" vertical="top" wrapText="1" shrinkToFit="1"/>
      <protection locked="0"/>
    </xf>
    <xf numFmtId="0" fontId="137" fillId="0" borderId="18" xfId="0" applyFont="1" applyBorder="1" applyAlignment="1" applyProtection="1">
      <alignment horizontal="left" vertical="top" wrapText="1" shrinkToFit="1"/>
      <protection locked="0"/>
    </xf>
    <xf numFmtId="0" fontId="58" fillId="32" borderId="50" xfId="0" applyFont="1" applyFill="1" applyBorder="1" applyAlignment="1" applyProtection="1">
      <alignment horizontal="center" vertical="center" wrapText="1"/>
      <protection hidden="1"/>
    </xf>
    <xf numFmtId="0" fontId="58" fillId="32" borderId="50" xfId="0" applyFont="1" applyFill="1" applyBorder="1" applyAlignment="1" applyProtection="1">
      <alignment horizontal="center" vertical="center"/>
      <protection hidden="1"/>
    </xf>
    <xf numFmtId="0" fontId="58" fillId="0" borderId="49" xfId="0" applyFont="1" applyBorder="1" applyAlignment="1" applyProtection="1">
      <alignment horizontal="center" vertical="center" wrapText="1"/>
      <protection hidden="1"/>
    </xf>
    <xf numFmtId="0" fontId="58" fillId="33" borderId="49" xfId="0" applyFont="1" applyFill="1" applyBorder="1" applyAlignment="1" applyProtection="1">
      <alignment horizontal="left" vertical="center"/>
      <protection hidden="1"/>
    </xf>
    <xf numFmtId="49" fontId="87" fillId="0" borderId="32" xfId="0" applyNumberFormat="1" applyFont="1" applyBorder="1" applyAlignment="1" applyProtection="1">
      <alignment horizontal="left" vertical="top" wrapText="1" readingOrder="1"/>
      <protection locked="0"/>
    </xf>
    <xf numFmtId="49" fontId="87" fillId="0" borderId="33" xfId="0" applyNumberFormat="1" applyFont="1" applyBorder="1" applyAlignment="1" applyProtection="1">
      <alignment horizontal="left" vertical="top" wrapText="1" readingOrder="1"/>
      <protection locked="0"/>
    </xf>
    <xf numFmtId="49" fontId="87" fillId="0" borderId="34" xfId="0" applyNumberFormat="1" applyFont="1" applyBorder="1" applyAlignment="1" applyProtection="1">
      <alignment horizontal="left" vertical="top" wrapText="1" readingOrder="1"/>
      <protection locked="0"/>
    </xf>
    <xf numFmtId="49" fontId="87" fillId="0" borderId="32" xfId="0" applyNumberFormat="1" applyFont="1" applyBorder="1" applyAlignment="1" applyProtection="1">
      <alignment horizontal="left" vertical="top" readingOrder="1"/>
      <protection locked="0"/>
    </xf>
    <xf numFmtId="49" fontId="87" fillId="0" borderId="33" xfId="0" applyNumberFormat="1" applyFont="1" applyBorder="1" applyAlignment="1" applyProtection="1">
      <alignment horizontal="left" vertical="top" readingOrder="1"/>
      <protection locked="0"/>
    </xf>
    <xf numFmtId="49" fontId="87" fillId="0" borderId="34" xfId="0" applyNumberFormat="1" applyFont="1" applyBorder="1" applyAlignment="1" applyProtection="1">
      <alignment horizontal="left" vertical="top" readingOrder="1"/>
      <protection locked="0"/>
    </xf>
    <xf numFmtId="0" fontId="73" fillId="32" borderId="35" xfId="0" applyFont="1" applyFill="1" applyBorder="1" applyAlignment="1" applyProtection="1">
      <alignment horizontal="center" vertical="center" wrapText="1"/>
    </xf>
    <xf numFmtId="0" fontId="73" fillId="32" borderId="35" xfId="0" applyFont="1" applyFill="1" applyBorder="1" applyAlignment="1" applyProtection="1">
      <alignment horizontal="center" vertical="center"/>
    </xf>
    <xf numFmtId="0" fontId="73" fillId="32" borderId="36" xfId="0" applyFont="1" applyFill="1" applyBorder="1" applyAlignment="1" applyProtection="1">
      <alignment horizontal="center" vertical="center"/>
    </xf>
    <xf numFmtId="0" fontId="73" fillId="33" borderId="29" xfId="0" applyFont="1" applyFill="1" applyBorder="1" applyAlignment="1" applyProtection="1">
      <alignment horizontal="left" vertical="center"/>
    </xf>
    <xf numFmtId="0" fontId="73" fillId="33" borderId="28" xfId="0" applyFont="1" applyFill="1" applyBorder="1" applyAlignment="1" applyProtection="1">
      <alignment horizontal="left" vertical="center"/>
    </xf>
    <xf numFmtId="0" fontId="73" fillId="33" borderId="37" xfId="0" applyFont="1" applyFill="1" applyBorder="1" applyAlignment="1" applyProtection="1">
      <alignment horizontal="left" vertical="center"/>
    </xf>
    <xf numFmtId="0" fontId="73" fillId="32" borderId="28" xfId="0" applyFont="1" applyFill="1" applyBorder="1" applyAlignment="1" applyProtection="1">
      <alignment horizontal="center" vertical="center" wrapText="1"/>
    </xf>
    <xf numFmtId="0" fontId="73" fillId="32" borderId="28" xfId="0" applyFont="1" applyFill="1" applyBorder="1" applyAlignment="1" applyProtection="1">
      <alignment horizontal="center" vertical="center"/>
    </xf>
    <xf numFmtId="0" fontId="73" fillId="32" borderId="37" xfId="0" applyFont="1" applyFill="1" applyBorder="1" applyAlignment="1" applyProtection="1">
      <alignment horizontal="center" vertical="center"/>
    </xf>
    <xf numFmtId="0" fontId="58" fillId="0" borderId="49" xfId="0" applyFont="1" applyBorder="1" applyAlignment="1" applyProtection="1">
      <alignment horizontal="center" vertical="center"/>
      <protection hidden="1"/>
    </xf>
    <xf numFmtId="49" fontId="88" fillId="32" borderId="28" xfId="0" applyNumberFormat="1" applyFont="1" applyFill="1" applyBorder="1" applyAlignment="1" applyProtection="1">
      <alignment horizontal="left" vertical="center" readingOrder="1"/>
      <protection hidden="1"/>
    </xf>
    <xf numFmtId="49" fontId="88" fillId="32" borderId="37" xfId="0" applyNumberFormat="1" applyFont="1" applyFill="1" applyBorder="1" applyAlignment="1" applyProtection="1">
      <alignment horizontal="left" vertical="center" readingOrder="1"/>
      <protection hidden="1"/>
    </xf>
    <xf numFmtId="49" fontId="73" fillId="32" borderId="38" xfId="0" applyNumberFormat="1" applyFont="1" applyFill="1" applyBorder="1" applyAlignment="1" applyProtection="1">
      <alignment horizontal="left" vertical="top" wrapText="1"/>
    </xf>
    <xf numFmtId="49" fontId="73" fillId="32" borderId="39" xfId="0" applyNumberFormat="1" applyFont="1" applyFill="1" applyBorder="1" applyAlignment="1" applyProtection="1">
      <alignment horizontal="left" vertical="top" wrapText="1"/>
    </xf>
    <xf numFmtId="49" fontId="73" fillId="32" borderId="41" xfId="0" applyNumberFormat="1" applyFont="1" applyFill="1" applyBorder="1" applyAlignment="1" applyProtection="1">
      <alignment horizontal="left" vertical="top" wrapText="1"/>
    </xf>
    <xf numFmtId="49" fontId="73" fillId="32" borderId="39" xfId="0" applyNumberFormat="1" applyFont="1" applyFill="1" applyBorder="1" applyAlignment="1" applyProtection="1">
      <alignment horizontal="left" vertical="top"/>
    </xf>
    <xf numFmtId="49" fontId="73" fillId="32" borderId="40" xfId="0" applyNumberFormat="1" applyFont="1" applyFill="1" applyBorder="1" applyAlignment="1" applyProtection="1">
      <alignment horizontal="left" vertical="top"/>
    </xf>
    <xf numFmtId="49" fontId="73" fillId="32" borderId="45" xfId="0" applyNumberFormat="1" applyFont="1" applyFill="1" applyBorder="1" applyAlignment="1" applyProtection="1">
      <alignment horizontal="left" vertical="top" wrapText="1"/>
    </xf>
    <xf numFmtId="49" fontId="73" fillId="32" borderId="46" xfId="0" applyNumberFormat="1" applyFont="1" applyFill="1" applyBorder="1" applyAlignment="1" applyProtection="1">
      <alignment horizontal="left" vertical="top" wrapText="1"/>
    </xf>
    <xf numFmtId="49" fontId="73" fillId="32" borderId="29" xfId="0" applyNumberFormat="1" applyFont="1" applyFill="1" applyBorder="1" applyAlignment="1" applyProtection="1">
      <alignment horizontal="left" vertical="top" wrapText="1"/>
    </xf>
    <xf numFmtId="49" fontId="73" fillId="32" borderId="46" xfId="0" applyNumberFormat="1" applyFont="1" applyFill="1" applyBorder="1" applyAlignment="1" applyProtection="1">
      <alignment horizontal="left" vertical="top"/>
    </xf>
    <xf numFmtId="49" fontId="73" fillId="32" borderId="47" xfId="0" applyNumberFormat="1" applyFont="1" applyFill="1" applyBorder="1" applyAlignment="1" applyProtection="1">
      <alignment horizontal="left" vertical="top"/>
    </xf>
    <xf numFmtId="49" fontId="72" fillId="32" borderId="28" xfId="0" applyNumberFormat="1" applyFont="1" applyFill="1" applyBorder="1" applyAlignment="1" applyProtection="1">
      <alignment horizontal="left" vertical="center" wrapText="1" readingOrder="1"/>
      <protection hidden="1"/>
    </xf>
    <xf numFmtId="49" fontId="72" fillId="32" borderId="28" xfId="0" applyNumberFormat="1" applyFont="1" applyFill="1" applyBorder="1" applyAlignment="1" applyProtection="1">
      <alignment horizontal="left" vertical="center" readingOrder="1"/>
      <protection hidden="1"/>
    </xf>
    <xf numFmtId="188" fontId="89" fillId="32" borderId="61" xfId="0" applyNumberFormat="1" applyFont="1" applyFill="1" applyBorder="1" applyAlignment="1" applyProtection="1">
      <alignment horizontal="center" vertical="center"/>
      <protection locked="0"/>
    </xf>
    <xf numFmtId="188" fontId="89" fillId="32" borderId="62" xfId="0" applyNumberFormat="1" applyFont="1" applyFill="1" applyBorder="1" applyAlignment="1" applyProtection="1">
      <alignment horizontal="center" vertical="center"/>
      <protection locked="0"/>
    </xf>
    <xf numFmtId="49" fontId="61" fillId="0" borderId="42" xfId="0" applyNumberFormat="1" applyFont="1" applyFill="1" applyBorder="1" applyAlignment="1" applyProtection="1">
      <alignment horizontal="center" vertical="center"/>
      <protection locked="0"/>
    </xf>
    <xf numFmtId="49" fontId="61" fillId="0" borderId="44" xfId="0" applyNumberFormat="1" applyFont="1" applyFill="1" applyBorder="1" applyAlignment="1" applyProtection="1">
      <alignment horizontal="center" vertical="center"/>
      <protection locked="0"/>
    </xf>
    <xf numFmtId="0" fontId="57" fillId="32" borderId="21" xfId="0" applyFont="1" applyFill="1" applyBorder="1" applyAlignment="1" applyProtection="1">
      <alignment horizontal="center" vertical="center"/>
    </xf>
    <xf numFmtId="0" fontId="57" fillId="32" borderId="21" xfId="0" applyFont="1" applyFill="1" applyBorder="1" applyAlignment="1" applyProtection="1">
      <alignment horizontal="left" vertical="center" indent="8"/>
    </xf>
    <xf numFmtId="0" fontId="57" fillId="32" borderId="27" xfId="0" applyFont="1" applyFill="1" applyBorder="1" applyAlignment="1" applyProtection="1">
      <alignment horizontal="center" vertical="center" wrapText="1"/>
    </xf>
    <xf numFmtId="0" fontId="57" fillId="32" borderId="27" xfId="0" applyFont="1" applyFill="1" applyBorder="1" applyAlignment="1" applyProtection="1">
      <alignment horizontal="center" vertical="center"/>
    </xf>
    <xf numFmtId="0" fontId="57" fillId="32" borderId="25" xfId="0" applyFont="1" applyFill="1" applyBorder="1" applyAlignment="1" applyProtection="1">
      <alignment horizontal="center" vertical="center"/>
    </xf>
    <xf numFmtId="0" fontId="53" fillId="33" borderId="22" xfId="0" applyFont="1" applyFill="1" applyBorder="1" applyAlignment="1" applyProtection="1">
      <alignment horizontal="center" vertical="center"/>
    </xf>
    <xf numFmtId="0" fontId="57" fillId="32" borderId="11" xfId="0" applyFont="1" applyFill="1" applyBorder="1" applyAlignment="1" applyProtection="1">
      <alignment horizontal="center" vertical="center"/>
    </xf>
    <xf numFmtId="0" fontId="57" fillId="32" borderId="12" xfId="0" applyFont="1" applyFill="1" applyBorder="1" applyAlignment="1" applyProtection="1">
      <alignment horizontal="center" vertical="center"/>
    </xf>
    <xf numFmtId="0" fontId="57" fillId="32" borderId="13" xfId="0" applyFont="1" applyFill="1" applyBorder="1" applyAlignment="1" applyProtection="1">
      <alignment horizontal="center" vertical="center"/>
    </xf>
    <xf numFmtId="0" fontId="57" fillId="32" borderId="16" xfId="0" applyFont="1" applyFill="1" applyBorder="1" applyAlignment="1" applyProtection="1">
      <alignment horizontal="center" vertical="center"/>
    </xf>
    <xf numFmtId="0" fontId="57" fillId="32" borderId="17" xfId="0" applyFont="1" applyFill="1" applyBorder="1" applyAlignment="1" applyProtection="1">
      <alignment horizontal="center" vertical="center"/>
    </xf>
    <xf numFmtId="0" fontId="57" fillId="32" borderId="18" xfId="0" applyFont="1" applyFill="1" applyBorder="1" applyAlignment="1" applyProtection="1">
      <alignment horizontal="center" vertical="center"/>
    </xf>
    <xf numFmtId="0" fontId="57" fillId="32" borderId="11" xfId="0" applyFont="1" applyFill="1" applyBorder="1" applyAlignment="1" applyProtection="1">
      <alignment horizontal="center" vertical="center" wrapText="1"/>
    </xf>
    <xf numFmtId="0" fontId="57" fillId="32" borderId="26" xfId="0" applyFont="1" applyFill="1" applyBorder="1" applyAlignment="1" applyProtection="1">
      <alignment horizontal="center" vertical="center"/>
    </xf>
    <xf numFmtId="0" fontId="81" fillId="0" borderId="21" xfId="0" applyFont="1" applyBorder="1" applyAlignment="1" applyProtection="1">
      <alignment horizontal="left" vertical="top" wrapText="1" shrinkToFit="1"/>
      <protection locked="0"/>
    </xf>
    <xf numFmtId="0" fontId="57" fillId="32" borderId="21" xfId="0" applyFont="1" applyFill="1" applyBorder="1" applyAlignment="1" applyProtection="1">
      <alignment horizontal="center" vertical="center"/>
      <protection locked="0"/>
    </xf>
    <xf numFmtId="0" fontId="53" fillId="33" borderId="11" xfId="0" applyFont="1" applyFill="1" applyBorder="1" applyAlignment="1" applyProtection="1">
      <alignment horizontal="center" vertical="center"/>
      <protection locked="0"/>
    </xf>
    <xf numFmtId="0" fontId="58" fillId="33" borderId="12" xfId="0" applyFont="1" applyFill="1" applyBorder="1" applyAlignment="1" applyProtection="1">
      <alignment horizontal="center" vertical="center"/>
      <protection locked="0"/>
    </xf>
    <xf numFmtId="0" fontId="58" fillId="33" borderId="0" xfId="0" applyFont="1" applyFill="1" applyBorder="1" applyAlignment="1" applyProtection="1">
      <alignment horizontal="center" vertical="center"/>
      <protection locked="0"/>
    </xf>
    <xf numFmtId="0" fontId="58" fillId="33" borderId="15" xfId="0" applyFont="1" applyFill="1" applyBorder="1" applyAlignment="1" applyProtection="1">
      <alignment horizontal="center" vertical="center"/>
      <protection locked="0"/>
    </xf>
    <xf numFmtId="0" fontId="58" fillId="33" borderId="22" xfId="0" applyFont="1" applyFill="1" applyBorder="1" applyAlignment="1" applyProtection="1">
      <alignment horizontal="left" vertical="center"/>
      <protection locked="0"/>
    </xf>
    <xf numFmtId="0" fontId="58" fillId="33" borderId="23" xfId="0" applyFont="1" applyFill="1" applyBorder="1" applyAlignment="1" applyProtection="1">
      <alignment horizontal="left" vertical="center"/>
      <protection locked="0"/>
    </xf>
    <xf numFmtId="0" fontId="58" fillId="33" borderId="24" xfId="0" applyFont="1" applyFill="1" applyBorder="1" applyAlignment="1" applyProtection="1">
      <alignment horizontal="left" vertical="center"/>
      <protection locked="0"/>
    </xf>
    <xf numFmtId="0" fontId="58" fillId="32" borderId="22" xfId="0" applyFont="1" applyFill="1" applyBorder="1" applyAlignment="1" applyProtection="1">
      <alignment horizontal="center" vertical="center"/>
      <protection locked="0"/>
    </xf>
    <xf numFmtId="0" fontId="58" fillId="32" borderId="23" xfId="0" applyFont="1" applyFill="1" applyBorder="1" applyAlignment="1" applyProtection="1">
      <alignment horizontal="center" vertical="center"/>
      <protection locked="0"/>
    </xf>
    <xf numFmtId="0" fontId="58" fillId="32" borderId="24" xfId="0" applyFont="1" applyFill="1" applyBorder="1" applyAlignment="1" applyProtection="1">
      <alignment horizontal="center" vertical="center"/>
      <protection locked="0"/>
    </xf>
    <xf numFmtId="0" fontId="81" fillId="0" borderId="53" xfId="0" applyFont="1" applyBorder="1" applyAlignment="1" applyProtection="1">
      <alignment horizontal="left" vertical="top"/>
      <protection locked="0"/>
    </xf>
    <xf numFmtId="0" fontId="81" fillId="0" borderId="54" xfId="0" applyFont="1" applyBorder="1" applyAlignment="1" applyProtection="1">
      <alignment horizontal="left" vertical="top"/>
      <protection locked="0"/>
    </xf>
    <xf numFmtId="0" fontId="81" fillId="0" borderId="0" xfId="0" applyFont="1" applyBorder="1" applyAlignment="1" applyProtection="1">
      <alignment horizontal="left" vertical="top"/>
      <protection locked="0"/>
    </xf>
    <xf numFmtId="0" fontId="81" fillId="0" borderId="57" xfId="0" applyFont="1" applyBorder="1" applyAlignment="1" applyProtection="1">
      <alignment horizontal="left" vertical="top"/>
      <protection locked="0"/>
    </xf>
    <xf numFmtId="0" fontId="81" fillId="0" borderId="56" xfId="0" applyFont="1" applyBorder="1" applyAlignment="1" applyProtection="1">
      <alignment horizontal="left" vertical="top"/>
      <protection locked="0"/>
    </xf>
    <xf numFmtId="0" fontId="81" fillId="0" borderId="58" xfId="0" applyFont="1" applyBorder="1" applyAlignment="1" applyProtection="1">
      <alignment horizontal="left" vertical="top"/>
      <protection locked="0"/>
    </xf>
    <xf numFmtId="0" fontId="81" fillId="0" borderId="59" xfId="0" applyFont="1" applyBorder="1" applyAlignment="1" applyProtection="1">
      <alignment horizontal="left" vertical="top"/>
      <protection locked="0"/>
    </xf>
    <xf numFmtId="0" fontId="81" fillId="0" borderId="60" xfId="0" applyFont="1" applyBorder="1" applyAlignment="1" applyProtection="1">
      <alignment horizontal="left" vertical="top"/>
      <protection locked="0"/>
    </xf>
    <xf numFmtId="0" fontId="58" fillId="33" borderId="21" xfId="0" applyFont="1" applyFill="1" applyBorder="1" applyAlignment="1" applyProtection="1">
      <alignment horizontal="left" vertical="center"/>
    </xf>
    <xf numFmtId="0" fontId="92" fillId="32" borderId="21" xfId="0" applyFont="1" applyFill="1" applyBorder="1" applyAlignment="1" applyProtection="1">
      <alignment horizontal="center" vertical="center" textRotation="255" wrapText="1"/>
    </xf>
    <xf numFmtId="0" fontId="92" fillId="32" borderId="21" xfId="0" applyFont="1" applyFill="1" applyBorder="1" applyAlignment="1" applyProtection="1">
      <alignment horizontal="center" vertical="center" textRotation="255"/>
    </xf>
    <xf numFmtId="0" fontId="92" fillId="32" borderId="27" xfId="0" applyFont="1" applyFill="1" applyBorder="1" applyAlignment="1" applyProtection="1">
      <alignment horizontal="center" vertical="center" textRotation="255"/>
    </xf>
    <xf numFmtId="0" fontId="57" fillId="32" borderId="21" xfId="0" applyFont="1" applyFill="1" applyBorder="1" applyAlignment="1" applyProtection="1">
      <alignment horizontal="center" vertical="center" wrapText="1"/>
    </xf>
    <xf numFmtId="0" fontId="68" fillId="0" borderId="22" xfId="103" applyFont="1" applyBorder="1" applyAlignment="1" applyProtection="1">
      <alignment horizontal="left" vertical="center"/>
    </xf>
    <xf numFmtId="0" fontId="68" fillId="0" borderId="23" xfId="103" applyFont="1" applyBorder="1" applyAlignment="1" applyProtection="1">
      <alignment horizontal="left" vertical="center"/>
    </xf>
    <xf numFmtId="0" fontId="144" fillId="41" borderId="16" xfId="0" applyFont="1" applyFill="1" applyBorder="1" applyAlignment="1">
      <alignment horizontal="center" vertical="center"/>
    </xf>
    <xf numFmtId="0" fontId="58" fillId="41" borderId="17" xfId="0" applyFont="1" applyFill="1" applyBorder="1" applyAlignment="1">
      <alignment horizontal="center" vertical="center"/>
    </xf>
    <xf numFmtId="0" fontId="58" fillId="41" borderId="0" xfId="0" applyFont="1" applyFill="1" applyAlignment="1">
      <alignment horizontal="center" vertical="center"/>
    </xf>
    <xf numFmtId="0" fontId="58" fillId="41" borderId="15" xfId="0" applyFont="1" applyFill="1" applyBorder="1" applyAlignment="1">
      <alignment horizontal="center" vertical="center"/>
    </xf>
    <xf numFmtId="0" fontId="68" fillId="0" borderId="24" xfId="103" applyFont="1" applyBorder="1" applyAlignment="1" applyProtection="1">
      <alignment horizontal="left" vertical="center"/>
    </xf>
    <xf numFmtId="0" fontId="79" fillId="0" borderId="22" xfId="103" applyFont="1" applyBorder="1" applyAlignment="1" applyProtection="1">
      <alignment horizontal="center" vertical="center"/>
    </xf>
    <xf numFmtId="0" fontId="79" fillId="0" borderId="23" xfId="103" applyFont="1" applyBorder="1" applyAlignment="1" applyProtection="1">
      <alignment horizontal="center" vertical="center"/>
    </xf>
    <xf numFmtId="0" fontId="68" fillId="26" borderId="64" xfId="103" applyNumberFormat="1" applyFont="1" applyFill="1" applyBorder="1" applyAlignment="1" applyProtection="1">
      <alignment horizontal="left" vertical="center" indent="3"/>
    </xf>
    <xf numFmtId="0" fontId="68" fillId="26" borderId="65" xfId="103" applyNumberFormat="1" applyFont="1" applyFill="1" applyBorder="1" applyAlignment="1" applyProtection="1">
      <alignment horizontal="left" vertical="center" indent="3"/>
    </xf>
    <xf numFmtId="0" fontId="61" fillId="0" borderId="42" xfId="103" applyNumberFormat="1" applyFont="1" applyBorder="1" applyAlignment="1" applyProtection="1">
      <alignment horizontal="center" vertical="center"/>
      <protection locked="0"/>
    </xf>
    <xf numFmtId="0" fontId="61" fillId="0" borderId="44" xfId="103" applyNumberFormat="1" applyFont="1" applyBorder="1" applyAlignment="1" applyProtection="1">
      <alignment horizontal="center" vertical="center"/>
      <protection locked="0"/>
    </xf>
    <xf numFmtId="0" fontId="52" fillId="26" borderId="68" xfId="103" applyNumberFormat="1" applyFont="1" applyFill="1" applyBorder="1" applyAlignment="1" applyProtection="1">
      <alignment horizontal="left" vertical="center"/>
      <protection locked="0" hidden="1"/>
    </xf>
    <xf numFmtId="0" fontId="52" fillId="26" borderId="65" xfId="103" applyNumberFormat="1" applyFont="1" applyFill="1" applyBorder="1" applyAlignment="1" applyProtection="1">
      <alignment horizontal="left" vertical="center"/>
      <protection locked="0" hidden="1"/>
    </xf>
    <xf numFmtId="0" fontId="52" fillId="26" borderId="66" xfId="103" applyNumberFormat="1" applyFont="1" applyFill="1" applyBorder="1" applyAlignment="1" applyProtection="1">
      <alignment horizontal="left" vertical="center"/>
      <protection locked="0" hidden="1"/>
    </xf>
    <xf numFmtId="0" fontId="61" fillId="0" borderId="11" xfId="103" applyNumberFormat="1" applyFont="1" applyBorder="1" applyAlignment="1" applyProtection="1">
      <alignment horizontal="center" vertical="center"/>
      <protection hidden="1"/>
    </xf>
    <xf numFmtId="0" fontId="61" fillId="0" borderId="12" xfId="103" applyNumberFormat="1" applyFont="1" applyBorder="1" applyAlignment="1" applyProtection="1">
      <alignment horizontal="center" vertical="center"/>
      <protection hidden="1"/>
    </xf>
    <xf numFmtId="0" fontId="79" fillId="0" borderId="11" xfId="103" applyFont="1" applyBorder="1" applyAlignment="1" applyProtection="1">
      <alignment horizontal="center" vertical="center"/>
    </xf>
    <xf numFmtId="0" fontId="79" fillId="0" borderId="12" xfId="103" applyFont="1" applyBorder="1" applyAlignment="1" applyProtection="1">
      <alignment horizontal="center" vertical="center"/>
    </xf>
    <xf numFmtId="0" fontId="79" fillId="0" borderId="13" xfId="103" applyFont="1" applyBorder="1" applyAlignment="1" applyProtection="1">
      <alignment horizontal="center" vertical="center"/>
    </xf>
    <xf numFmtId="0" fontId="61" fillId="0" borderId="22" xfId="103" applyNumberFormat="1" applyFont="1" applyBorder="1" applyAlignment="1" applyProtection="1">
      <alignment horizontal="center" vertical="center"/>
      <protection hidden="1"/>
    </xf>
    <xf numFmtId="0" fontId="61" fillId="0" borderId="23" xfId="103" applyNumberFormat="1" applyFont="1" applyBorder="1" applyAlignment="1" applyProtection="1">
      <alignment horizontal="center" vertical="center"/>
      <protection hidden="1"/>
    </xf>
    <xf numFmtId="0" fontId="68" fillId="0" borderId="21" xfId="103" applyFont="1" applyBorder="1" applyAlignment="1" applyProtection="1">
      <alignment horizontal="center" vertical="center" wrapText="1"/>
    </xf>
    <xf numFmtId="0" fontId="68" fillId="0" borderId="21" xfId="103" applyFont="1" applyBorder="1" applyAlignment="1" applyProtection="1">
      <alignment horizontal="center" vertical="center"/>
    </xf>
    <xf numFmtId="0" fontId="44" fillId="0" borderId="21" xfId="103" applyFont="1" applyFill="1" applyBorder="1" applyAlignment="1" applyProtection="1">
      <alignment horizontal="center" vertical="center" wrapText="1"/>
    </xf>
    <xf numFmtId="0" fontId="58" fillId="41" borderId="22" xfId="0" applyFont="1" applyFill="1" applyBorder="1" applyAlignment="1">
      <alignment horizontal="left" vertical="center"/>
    </xf>
    <xf numFmtId="0" fontId="58" fillId="41" borderId="23" xfId="0" applyFont="1" applyFill="1" applyBorder="1" applyAlignment="1">
      <alignment horizontal="left" vertical="center"/>
    </xf>
    <xf numFmtId="0" fontId="58" fillId="41" borderId="12" xfId="0" applyFont="1" applyFill="1" applyBorder="1" applyAlignment="1">
      <alignment horizontal="left" vertical="center"/>
    </xf>
    <xf numFmtId="0" fontId="46" fillId="0" borderId="22" xfId="103" applyNumberFormat="1" applyFont="1" applyBorder="1" applyAlignment="1" applyProtection="1">
      <alignment horizontal="center" vertical="center"/>
      <protection hidden="1"/>
    </xf>
    <xf numFmtId="0" fontId="46" fillId="0" borderId="23" xfId="103" applyNumberFormat="1" applyFont="1" applyBorder="1" applyAlignment="1" applyProtection="1">
      <alignment horizontal="center" vertical="center"/>
      <protection hidden="1"/>
    </xf>
    <xf numFmtId="0" fontId="46" fillId="0" borderId="17" xfId="103" applyNumberFormat="1" applyFont="1" applyBorder="1" applyAlignment="1" applyProtection="1">
      <alignment horizontal="center" vertical="center"/>
      <protection hidden="1"/>
    </xf>
    <xf numFmtId="0" fontId="46" fillId="0" borderId="18" xfId="103" applyNumberFormat="1" applyFont="1" applyBorder="1" applyAlignment="1" applyProtection="1">
      <alignment horizontal="center" vertical="center"/>
      <protection hidden="1"/>
    </xf>
    <xf numFmtId="0" fontId="60" fillId="26" borderId="21" xfId="103" applyFont="1" applyFill="1" applyBorder="1" applyAlignment="1" applyProtection="1">
      <alignment horizontal="center" vertical="center"/>
    </xf>
    <xf numFmtId="0" fontId="48" fillId="26" borderId="21" xfId="103" applyFont="1" applyFill="1" applyBorder="1" applyAlignment="1" applyProtection="1">
      <alignment horizontal="center" vertical="center"/>
    </xf>
    <xf numFmtId="0" fontId="48" fillId="26" borderId="22" xfId="103" applyFont="1" applyFill="1" applyBorder="1" applyAlignment="1" applyProtection="1">
      <alignment horizontal="center" vertical="center"/>
    </xf>
    <xf numFmtId="0" fontId="61" fillId="0" borderId="43" xfId="103" applyNumberFormat="1" applyFont="1" applyBorder="1" applyAlignment="1" applyProtection="1">
      <alignment horizontal="center" vertical="center"/>
      <protection locked="0"/>
    </xf>
    <xf numFmtId="0" fontId="68" fillId="0" borderId="53" xfId="103" applyFont="1" applyBorder="1" applyAlignment="1" applyProtection="1">
      <alignment horizontal="left" vertical="center"/>
    </xf>
    <xf numFmtId="0" fontId="68" fillId="0" borderId="54" xfId="103" applyFont="1" applyBorder="1" applyAlignment="1" applyProtection="1">
      <alignment horizontal="left" vertical="center"/>
    </xf>
    <xf numFmtId="0" fontId="68" fillId="0" borderId="55" xfId="103" applyFont="1" applyBorder="1" applyAlignment="1" applyProtection="1">
      <alignment horizontal="left" vertical="center"/>
    </xf>
    <xf numFmtId="0" fontId="68" fillId="26" borderId="23" xfId="103" applyFont="1" applyFill="1" applyBorder="1" applyAlignment="1" applyProtection="1">
      <alignment horizontal="left" vertical="center" indent="2"/>
    </xf>
    <xf numFmtId="0" fontId="68" fillId="26" borderId="24" xfId="103" applyFont="1" applyFill="1" applyBorder="1" applyAlignment="1" applyProtection="1">
      <alignment horizontal="left" vertical="center" indent="2"/>
    </xf>
    <xf numFmtId="0" fontId="68" fillId="0" borderId="23" xfId="103" applyFont="1" applyBorder="1" applyAlignment="1" applyProtection="1">
      <alignment horizontal="center" vertical="center"/>
    </xf>
    <xf numFmtId="0" fontId="68" fillId="0" borderId="24" xfId="103" applyFont="1" applyBorder="1" applyAlignment="1" applyProtection="1">
      <alignment horizontal="center" vertical="center"/>
    </xf>
    <xf numFmtId="0" fontId="68" fillId="26" borderId="16" xfId="103" applyFont="1" applyFill="1" applyBorder="1" applyAlignment="1" applyProtection="1">
      <alignment horizontal="center" vertical="center"/>
    </xf>
    <xf numFmtId="0" fontId="68" fillId="26" borderId="17" xfId="103" applyFont="1" applyFill="1" applyBorder="1" applyAlignment="1" applyProtection="1">
      <alignment horizontal="center" vertical="center"/>
    </xf>
    <xf numFmtId="0" fontId="68" fillId="26" borderId="18" xfId="103" applyFont="1" applyFill="1" applyBorder="1" applyAlignment="1" applyProtection="1">
      <alignment horizontal="center" vertical="center"/>
    </xf>
    <xf numFmtId="0" fontId="52" fillId="26" borderId="22" xfId="103" applyFont="1" applyFill="1" applyBorder="1" applyAlignment="1" applyProtection="1">
      <alignment horizontal="left" vertical="center"/>
    </xf>
    <xf numFmtId="0" fontId="52" fillId="26" borderId="23" xfId="103" applyFont="1" applyFill="1" applyBorder="1" applyAlignment="1" applyProtection="1">
      <alignment horizontal="left" vertical="center"/>
    </xf>
    <xf numFmtId="0" fontId="68" fillId="26" borderId="22" xfId="103" applyFont="1" applyFill="1" applyBorder="1" applyAlignment="1" applyProtection="1">
      <alignment horizontal="left" vertical="center"/>
    </xf>
    <xf numFmtId="0" fontId="68" fillId="26" borderId="23" xfId="103" applyFont="1" applyFill="1" applyBorder="1" applyAlignment="1" applyProtection="1">
      <alignment horizontal="left" vertical="center"/>
    </xf>
    <xf numFmtId="0" fontId="68" fillId="26" borderId="22" xfId="103" applyFont="1" applyFill="1" applyBorder="1" applyAlignment="1" applyProtection="1">
      <alignment horizontal="center" vertical="center"/>
    </xf>
    <xf numFmtId="0" fontId="68" fillId="26" borderId="23" xfId="103" applyFont="1" applyFill="1" applyBorder="1" applyAlignment="1" applyProtection="1">
      <alignment horizontal="center" vertical="center"/>
    </xf>
    <xf numFmtId="0" fontId="68" fillId="26" borderId="24" xfId="103" applyFont="1" applyFill="1" applyBorder="1" applyAlignment="1" applyProtection="1">
      <alignment horizontal="center" vertical="center"/>
    </xf>
    <xf numFmtId="0" fontId="68" fillId="0" borderId="11" xfId="103" applyFont="1" applyBorder="1" applyAlignment="1" applyProtection="1">
      <alignment horizontal="right" vertical="center"/>
    </xf>
    <xf numFmtId="0" fontId="68" fillId="0" borderId="12" xfId="103" applyFont="1" applyBorder="1" applyAlignment="1" applyProtection="1">
      <alignment horizontal="right" vertical="center"/>
    </xf>
    <xf numFmtId="0" fontId="68" fillId="0" borderId="23" xfId="103" applyFont="1" applyBorder="1" applyAlignment="1" applyProtection="1">
      <alignment horizontal="right" vertical="center"/>
    </xf>
    <xf numFmtId="0" fontId="68" fillId="0" borderId="24" xfId="103" applyFont="1" applyBorder="1" applyAlignment="1" applyProtection="1">
      <alignment horizontal="right" vertical="center"/>
    </xf>
    <xf numFmtId="0" fontId="68" fillId="26" borderId="22" xfId="103" applyFont="1" applyFill="1" applyBorder="1" applyAlignment="1" applyProtection="1">
      <alignment horizontal="left" vertical="center" indent="3"/>
    </xf>
    <xf numFmtId="0" fontId="68" fillId="26" borderId="23" xfId="103" applyFont="1" applyFill="1" applyBorder="1" applyAlignment="1" applyProtection="1">
      <alignment horizontal="left" vertical="center" indent="3"/>
    </xf>
    <xf numFmtId="0" fontId="68" fillId="26" borderId="24" xfId="103" applyFont="1" applyFill="1" applyBorder="1" applyAlignment="1" applyProtection="1">
      <alignment horizontal="left" vertical="center" indent="3"/>
    </xf>
    <xf numFmtId="0" fontId="61" fillId="0" borderId="77" xfId="103" applyNumberFormat="1" applyFont="1" applyBorder="1" applyAlignment="1" applyProtection="1">
      <alignment horizontal="center" vertical="center"/>
      <protection locked="0"/>
    </xf>
    <xf numFmtId="0" fontId="61" fillId="0" borderId="79" xfId="103" applyNumberFormat="1" applyFont="1" applyBorder="1" applyAlignment="1" applyProtection="1">
      <alignment horizontal="center" vertical="center"/>
      <protection locked="0"/>
    </xf>
    <xf numFmtId="0" fontId="68" fillId="0" borderId="16" xfId="103" applyFont="1" applyBorder="1" applyAlignment="1" applyProtection="1">
      <alignment horizontal="left" vertical="center"/>
    </xf>
    <xf numFmtId="0" fontId="68" fillId="0" borderId="17" xfId="103" applyFont="1" applyBorder="1" applyAlignment="1" applyProtection="1">
      <alignment horizontal="left" vertical="center"/>
    </xf>
    <xf numFmtId="0" fontId="68" fillId="0" borderId="18" xfId="103" applyFont="1" applyBorder="1" applyAlignment="1" applyProtection="1">
      <alignment horizontal="left" vertical="center"/>
    </xf>
    <xf numFmtId="0" fontId="84" fillId="0" borderId="11" xfId="103" applyFont="1" applyBorder="1" applyAlignment="1" applyProtection="1">
      <alignment horizontal="left" vertical="center"/>
    </xf>
    <xf numFmtId="0" fontId="84" fillId="0" borderId="12" xfId="103" applyFont="1" applyBorder="1" applyAlignment="1" applyProtection="1">
      <alignment horizontal="left" vertical="center"/>
    </xf>
    <xf numFmtId="0" fontId="84" fillId="0" borderId="13" xfId="103" applyFont="1" applyBorder="1" applyAlignment="1" applyProtection="1">
      <alignment horizontal="left" vertical="center"/>
    </xf>
    <xf numFmtId="0" fontId="68" fillId="26" borderId="11" xfId="103" applyFont="1" applyFill="1" applyBorder="1" applyAlignment="1" applyProtection="1">
      <alignment horizontal="center" vertical="center"/>
    </xf>
    <xf numFmtId="0" fontId="68" fillId="26" borderId="12" xfId="103" applyFont="1" applyFill="1" applyBorder="1" applyAlignment="1" applyProtection="1">
      <alignment horizontal="center" vertical="center"/>
    </xf>
    <xf numFmtId="0" fontId="68" fillId="26" borderId="13" xfId="103" applyFont="1" applyFill="1" applyBorder="1" applyAlignment="1" applyProtection="1">
      <alignment horizontal="center" vertical="center"/>
    </xf>
    <xf numFmtId="0" fontId="61" fillId="0" borderId="75" xfId="103" applyNumberFormat="1" applyFont="1" applyBorder="1" applyAlignment="1" applyProtection="1">
      <alignment horizontal="center" vertical="center"/>
      <protection locked="0"/>
    </xf>
    <xf numFmtId="0" fontId="61" fillId="0" borderId="76" xfId="103" applyNumberFormat="1" applyFont="1" applyBorder="1" applyAlignment="1" applyProtection="1">
      <alignment horizontal="center" vertical="center"/>
      <protection locked="0"/>
    </xf>
    <xf numFmtId="0" fontId="61" fillId="0" borderId="78" xfId="103" applyNumberFormat="1" applyFont="1" applyBorder="1" applyAlignment="1" applyProtection="1">
      <alignment horizontal="center" vertical="center"/>
      <protection locked="0"/>
    </xf>
    <xf numFmtId="0" fontId="61" fillId="0" borderId="0" xfId="103" applyNumberFormat="1" applyFont="1" applyBorder="1" applyAlignment="1" applyProtection="1">
      <alignment horizontal="center" vertical="center"/>
      <protection locked="0"/>
    </xf>
    <xf numFmtId="0" fontId="61" fillId="0" borderId="80" xfId="103" applyNumberFormat="1" applyFont="1" applyBorder="1" applyAlignment="1" applyProtection="1">
      <alignment horizontal="center" vertical="center"/>
      <protection locked="0"/>
    </xf>
    <xf numFmtId="0" fontId="68" fillId="32" borderId="69" xfId="103" applyFont="1" applyFill="1" applyBorder="1" applyAlignment="1" applyProtection="1">
      <alignment horizontal="left" vertical="center"/>
    </xf>
    <xf numFmtId="0" fontId="68" fillId="32" borderId="70" xfId="103" applyFont="1" applyFill="1" applyBorder="1" applyAlignment="1" applyProtection="1">
      <alignment horizontal="left" vertical="center"/>
    </xf>
    <xf numFmtId="0" fontId="68" fillId="32" borderId="71" xfId="103" applyFont="1" applyFill="1" applyBorder="1" applyAlignment="1" applyProtection="1">
      <alignment horizontal="left" vertical="center"/>
    </xf>
    <xf numFmtId="0" fontId="68" fillId="32" borderId="67" xfId="103" applyFont="1" applyFill="1" applyBorder="1" applyAlignment="1" applyProtection="1">
      <alignment horizontal="center" vertical="center"/>
      <protection hidden="1"/>
    </xf>
    <xf numFmtId="0" fontId="68" fillId="32" borderId="72" xfId="103" applyFont="1" applyFill="1" applyBorder="1" applyAlignment="1" applyProtection="1">
      <alignment horizontal="center" vertical="center"/>
      <protection hidden="1"/>
    </xf>
    <xf numFmtId="0" fontId="68" fillId="0" borderId="14" xfId="103" applyFont="1" applyBorder="1" applyAlignment="1" applyProtection="1">
      <alignment horizontal="left" vertical="center"/>
    </xf>
    <xf numFmtId="0" fontId="68" fillId="0" borderId="0" xfId="103" applyFont="1" applyBorder="1" applyAlignment="1" applyProtection="1">
      <alignment horizontal="left" vertical="center"/>
    </xf>
    <xf numFmtId="0" fontId="68" fillId="0" borderId="15" xfId="103" applyFont="1" applyBorder="1" applyAlignment="1" applyProtection="1">
      <alignment horizontal="left" vertical="center"/>
    </xf>
    <xf numFmtId="0" fontId="67" fillId="32" borderId="16" xfId="103" applyFont="1" applyFill="1" applyBorder="1" applyAlignment="1" applyProtection="1">
      <alignment horizontal="left" vertical="center"/>
    </xf>
    <xf numFmtId="0" fontId="67" fillId="32" borderId="17" xfId="103" applyFont="1" applyFill="1" applyBorder="1" applyAlignment="1" applyProtection="1">
      <alignment horizontal="left" vertical="center"/>
    </xf>
    <xf numFmtId="0" fontId="67" fillId="32" borderId="18" xfId="103" applyFont="1" applyFill="1" applyBorder="1" applyAlignment="1" applyProtection="1">
      <alignment horizontal="left" vertical="center"/>
    </xf>
    <xf numFmtId="0" fontId="68" fillId="0" borderId="69" xfId="103" applyFont="1" applyBorder="1" applyAlignment="1" applyProtection="1">
      <alignment horizontal="left" vertical="center"/>
    </xf>
    <xf numFmtId="0" fontId="68" fillId="0" borderId="70" xfId="103" applyFont="1" applyBorder="1" applyAlignment="1" applyProtection="1">
      <alignment horizontal="left" vertical="center"/>
    </xf>
    <xf numFmtId="0" fontId="68" fillId="0" borderId="71" xfId="103" applyFont="1" applyBorder="1" applyAlignment="1" applyProtection="1">
      <alignment horizontal="left" vertical="center"/>
    </xf>
    <xf numFmtId="0" fontId="46" fillId="26" borderId="11" xfId="103" applyFont="1" applyFill="1" applyBorder="1" applyAlignment="1" applyProtection="1">
      <alignment horizontal="right" vertical="center"/>
      <protection locked="0"/>
    </xf>
    <xf numFmtId="0" fontId="46" fillId="26" borderId="12" xfId="103" applyFont="1" applyFill="1" applyBorder="1" applyAlignment="1" applyProtection="1">
      <alignment horizontal="right" vertical="center"/>
      <protection locked="0"/>
    </xf>
    <xf numFmtId="0" fontId="46" fillId="26" borderId="13" xfId="103" applyFont="1" applyFill="1" applyBorder="1" applyAlignment="1" applyProtection="1">
      <alignment horizontal="right" vertical="center"/>
      <protection locked="0"/>
    </xf>
    <xf numFmtId="0" fontId="81" fillId="0" borderId="74" xfId="103" applyNumberFormat="1" applyFont="1" applyBorder="1" applyAlignment="1" applyProtection="1">
      <alignment horizontal="center" vertical="center"/>
      <protection locked="0"/>
    </xf>
    <xf numFmtId="0" fontId="81" fillId="0" borderId="75" xfId="103" applyNumberFormat="1" applyFont="1" applyBorder="1" applyAlignment="1" applyProtection="1">
      <alignment horizontal="center" vertical="center"/>
      <protection locked="0"/>
    </xf>
    <xf numFmtId="0" fontId="81" fillId="0" borderId="76" xfId="103" applyNumberFormat="1" applyFont="1" applyBorder="1" applyAlignment="1" applyProtection="1">
      <alignment horizontal="center" vertical="center"/>
      <protection locked="0"/>
    </xf>
    <xf numFmtId="0" fontId="81" fillId="0" borderId="77" xfId="103" applyNumberFormat="1" applyFont="1" applyBorder="1" applyAlignment="1" applyProtection="1">
      <alignment horizontal="center" vertical="center"/>
      <protection locked="0"/>
    </xf>
    <xf numFmtId="0" fontId="81" fillId="0" borderId="78" xfId="103" applyNumberFormat="1" applyFont="1" applyBorder="1" applyAlignment="1" applyProtection="1">
      <alignment horizontal="center" vertical="center"/>
      <protection locked="0"/>
    </xf>
    <xf numFmtId="0" fontId="81" fillId="0" borderId="79" xfId="103" applyNumberFormat="1" applyFont="1" applyBorder="1" applyAlignment="1" applyProtection="1">
      <alignment horizontal="center" vertical="center"/>
      <protection locked="0"/>
    </xf>
    <xf numFmtId="0" fontId="68" fillId="0" borderId="22" xfId="103" applyFont="1" applyFill="1" applyBorder="1" applyAlignment="1" applyProtection="1">
      <alignment horizontal="left" vertical="center"/>
    </xf>
    <xf numFmtId="0" fontId="68" fillId="0" borderId="23" xfId="103" applyFont="1" applyFill="1" applyBorder="1" applyAlignment="1" applyProtection="1">
      <alignment horizontal="left" vertical="center"/>
    </xf>
    <xf numFmtId="0" fontId="68" fillId="0" borderId="24" xfId="103" applyFont="1" applyFill="1" applyBorder="1" applyAlignment="1" applyProtection="1">
      <alignment horizontal="left" vertical="center"/>
    </xf>
    <xf numFmtId="0" fontId="68" fillId="0" borderId="81" xfId="103" applyFont="1" applyBorder="1" applyAlignment="1" applyProtection="1">
      <alignment horizontal="left" vertical="center"/>
    </xf>
    <xf numFmtId="0" fontId="68" fillId="0" borderId="12" xfId="103" applyFont="1" applyBorder="1" applyAlignment="1" applyProtection="1">
      <alignment horizontal="left" vertical="center"/>
    </xf>
    <xf numFmtId="0" fontId="68" fillId="0" borderId="13" xfId="103" applyFont="1" applyBorder="1" applyAlignment="1" applyProtection="1">
      <alignment horizontal="left" vertical="center"/>
    </xf>
    <xf numFmtId="0" fontId="68" fillId="0" borderId="11" xfId="103" applyFont="1" applyFill="1" applyBorder="1" applyAlignment="1" applyProtection="1">
      <alignment horizontal="left" vertical="center"/>
    </xf>
    <xf numFmtId="0" fontId="68" fillId="0" borderId="12" xfId="103" applyFont="1" applyFill="1" applyBorder="1" applyAlignment="1" applyProtection="1">
      <alignment horizontal="left" vertical="center"/>
    </xf>
    <xf numFmtId="0" fontId="68" fillId="0" borderId="13" xfId="103" applyFont="1" applyFill="1" applyBorder="1" applyAlignment="1" applyProtection="1">
      <alignment horizontal="left" vertical="center"/>
    </xf>
    <xf numFmtId="0" fontId="68" fillId="26" borderId="21" xfId="103" applyFont="1" applyFill="1" applyBorder="1" applyAlignment="1" applyProtection="1">
      <alignment horizontal="center" vertical="center"/>
      <protection locked="0"/>
    </xf>
    <xf numFmtId="0" fontId="68" fillId="26" borderId="22" xfId="103" applyFont="1" applyFill="1" applyBorder="1" applyAlignment="1" applyProtection="1">
      <alignment horizontal="center" vertical="center"/>
      <protection locked="0"/>
    </xf>
    <xf numFmtId="0" fontId="68" fillId="26" borderId="23" xfId="103" applyFont="1" applyFill="1" applyBorder="1" applyAlignment="1" applyProtection="1">
      <alignment horizontal="center" vertical="center"/>
      <protection locked="0"/>
    </xf>
    <xf numFmtId="0" fontId="96" fillId="0" borderId="16" xfId="103" applyNumberFormat="1" applyFont="1" applyBorder="1" applyAlignment="1" applyProtection="1">
      <alignment horizontal="left" vertical="center" wrapText="1"/>
      <protection locked="0"/>
    </xf>
    <xf numFmtId="0" fontId="96" fillId="0" borderId="17" xfId="103" applyNumberFormat="1" applyFont="1" applyBorder="1" applyAlignment="1" applyProtection="1">
      <alignment horizontal="left" vertical="center"/>
      <protection locked="0"/>
    </xf>
    <xf numFmtId="0" fontId="96" fillId="0" borderId="18" xfId="103" applyNumberFormat="1" applyFont="1" applyBorder="1" applyAlignment="1" applyProtection="1">
      <alignment horizontal="left" vertical="center"/>
      <protection locked="0"/>
    </xf>
    <xf numFmtId="0" fontId="68" fillId="0" borderId="73" xfId="103" applyFont="1" applyBorder="1" applyAlignment="1" applyProtection="1">
      <alignment horizontal="left" vertical="center"/>
    </xf>
    <xf numFmtId="0" fontId="68" fillId="0" borderId="21" xfId="103" applyFont="1" applyFill="1" applyBorder="1" applyAlignment="1" applyProtection="1">
      <alignment vertical="center"/>
    </xf>
    <xf numFmtId="0" fontId="81" fillId="0" borderId="42" xfId="103" applyNumberFormat="1" applyFont="1" applyBorder="1" applyAlignment="1" applyProtection="1">
      <alignment horizontal="center" vertical="center"/>
      <protection locked="0"/>
    </xf>
    <xf numFmtId="0" fontId="81" fillId="0" borderId="43" xfId="103" applyNumberFormat="1" applyFont="1" applyBorder="1" applyAlignment="1" applyProtection="1">
      <alignment horizontal="center" vertical="center"/>
      <protection locked="0"/>
    </xf>
    <xf numFmtId="0" fontId="78" fillId="0" borderId="22" xfId="103" applyFont="1" applyBorder="1" applyAlignment="1" applyProtection="1">
      <alignment horizontal="left" vertical="center"/>
    </xf>
    <xf numFmtId="0" fontId="78" fillId="0" borderId="23" xfId="103" applyFont="1" applyBorder="1" applyAlignment="1" applyProtection="1">
      <alignment horizontal="left" vertical="center"/>
    </xf>
    <xf numFmtId="0" fontId="78" fillId="0" borderId="24" xfId="103" applyFont="1" applyBorder="1" applyAlignment="1" applyProtection="1">
      <alignment horizontal="left" vertical="center"/>
    </xf>
    <xf numFmtId="0" fontId="68" fillId="0" borderId="64" xfId="103" applyNumberFormat="1" applyFont="1" applyFill="1" applyBorder="1" applyAlignment="1" applyProtection="1">
      <alignment horizontal="left" vertical="center" indent="8"/>
    </xf>
    <xf numFmtId="0" fontId="68" fillId="0" borderId="65" xfId="103" applyNumberFormat="1" applyFont="1" applyFill="1" applyBorder="1" applyAlignment="1" applyProtection="1">
      <alignment horizontal="left" vertical="center" indent="8"/>
    </xf>
    <xf numFmtId="0" fontId="52" fillId="31" borderId="68" xfId="103" applyNumberFormat="1" applyFont="1" applyFill="1" applyBorder="1" applyAlignment="1" applyProtection="1">
      <alignment horizontal="left" vertical="center"/>
      <protection locked="0" hidden="1"/>
    </xf>
    <xf numFmtId="0" fontId="52" fillId="31" borderId="65" xfId="103" applyNumberFormat="1" applyFont="1" applyFill="1" applyBorder="1" applyAlignment="1" applyProtection="1">
      <alignment horizontal="left" vertical="center"/>
      <protection locked="0" hidden="1"/>
    </xf>
    <xf numFmtId="0" fontId="52" fillId="31" borderId="66" xfId="103" applyNumberFormat="1" applyFont="1" applyFill="1" applyBorder="1" applyAlignment="1" applyProtection="1">
      <alignment horizontal="left" vertical="center"/>
      <protection locked="0" hidden="1"/>
    </xf>
    <xf numFmtId="0" fontId="58" fillId="33" borderId="16" xfId="0" applyFont="1" applyFill="1" applyBorder="1" applyAlignment="1" applyProtection="1">
      <alignment horizontal="center" vertical="center"/>
    </xf>
    <xf numFmtId="0" fontId="58" fillId="33" borderId="17" xfId="0" applyFont="1" applyFill="1" applyBorder="1" applyAlignment="1" applyProtection="1">
      <alignment horizontal="center" vertical="center"/>
    </xf>
    <xf numFmtId="0" fontId="58" fillId="33" borderId="0" xfId="0" applyFont="1" applyFill="1" applyBorder="1" applyAlignment="1" applyProtection="1">
      <alignment horizontal="center" vertical="center"/>
    </xf>
    <xf numFmtId="0" fontId="58" fillId="33" borderId="15" xfId="0" applyFont="1" applyFill="1" applyBorder="1" applyAlignment="1" applyProtection="1">
      <alignment horizontal="center" vertical="center"/>
    </xf>
    <xf numFmtId="0" fontId="68" fillId="0" borderId="11" xfId="103" applyFont="1" applyFill="1" applyBorder="1" applyAlignment="1" applyProtection="1">
      <alignment vertical="center"/>
    </xf>
    <xf numFmtId="0" fontId="68" fillId="0" borderId="12" xfId="103" applyFont="1" applyFill="1" applyBorder="1" applyAlignment="1" applyProtection="1">
      <alignment vertical="center"/>
    </xf>
    <xf numFmtId="0" fontId="68" fillId="0" borderId="24" xfId="103" applyFont="1" applyFill="1" applyBorder="1" applyAlignment="1" applyProtection="1">
      <alignment vertical="center"/>
    </xf>
    <xf numFmtId="0" fontId="58" fillId="33" borderId="12" xfId="0" applyFont="1" applyFill="1" applyBorder="1" applyAlignment="1" applyProtection="1">
      <alignment horizontal="left" vertical="center"/>
    </xf>
    <xf numFmtId="0" fontId="48" fillId="26" borderId="21" xfId="103" applyFont="1" applyFill="1" applyBorder="1" applyAlignment="1" applyProtection="1">
      <alignment horizontal="left" vertical="center" indent="4"/>
    </xf>
    <xf numFmtId="0" fontId="48" fillId="26" borderId="22" xfId="103" applyFont="1" applyFill="1" applyBorder="1" applyAlignment="1" applyProtection="1">
      <alignment horizontal="left" vertical="center" indent="4"/>
    </xf>
    <xf numFmtId="0" fontId="84" fillId="0" borderId="42" xfId="103" applyFont="1" applyBorder="1" applyAlignment="1" applyProtection="1">
      <alignment horizontal="center" vertical="center"/>
    </xf>
    <xf numFmtId="0" fontId="84" fillId="0" borderId="44" xfId="103" applyFont="1" applyBorder="1" applyAlignment="1" applyProtection="1">
      <alignment horizontal="center" vertical="center"/>
    </xf>
    <xf numFmtId="0" fontId="58" fillId="33" borderId="27" xfId="0" applyFont="1" applyFill="1" applyBorder="1" applyAlignment="1" applyProtection="1">
      <alignment horizontal="left" vertical="center"/>
    </xf>
  </cellXfs>
  <cellStyles count="107">
    <cellStyle name="???????" xfId="90" xr:uid="{00000000-0005-0000-0000-000000000000}"/>
    <cellStyle name="?籉??????????" xfId="89" xr:uid="{00000000-0005-0000-0000-000001000000}"/>
    <cellStyle name="?癵_UPW_BidForms_011601(WATER)" xfId="88" xr:uid="{00000000-0005-0000-0000-000002000000}"/>
    <cellStyle name="20% - 輔色1" xfId="20" builtinId="30" customBuiltin="1"/>
    <cellStyle name="20% - 輔色2" xfId="24" builtinId="34" customBuiltin="1"/>
    <cellStyle name="20% - 輔色3" xfId="28" builtinId="38" customBuiltin="1"/>
    <cellStyle name="20% - 輔色4" xfId="32" builtinId="42" customBuiltin="1"/>
    <cellStyle name="20% - 輔色5" xfId="36" builtinId="46" customBuiltin="1"/>
    <cellStyle name="20% - 輔色6" xfId="40" builtinId="50" customBuiltin="1"/>
    <cellStyle name="40% - 輔色1" xfId="21" builtinId="31" customBuiltin="1"/>
    <cellStyle name="40% - 輔色2" xfId="25" builtinId="35" customBuiltin="1"/>
    <cellStyle name="40% - 輔色3" xfId="29" builtinId="39" customBuiltin="1"/>
    <cellStyle name="40% - 輔色4" xfId="33" builtinId="43" customBuiltin="1"/>
    <cellStyle name="40% - 輔色5" xfId="37" builtinId="47" customBuiltin="1"/>
    <cellStyle name="40% - 輔色6" xfId="41" builtinId="51" customBuiltin="1"/>
    <cellStyle name="60% - 輔色1" xfId="22" builtinId="32" customBuiltin="1"/>
    <cellStyle name="60% - 輔色2" xfId="26" builtinId="36" customBuiltin="1"/>
    <cellStyle name="60% - 輔色3" xfId="30" builtinId="40" customBuiltin="1"/>
    <cellStyle name="60% - 輔色4" xfId="34" builtinId="44" customBuiltin="1"/>
    <cellStyle name="60% - 輔色5" xfId="38" builtinId="48" customBuiltin="1"/>
    <cellStyle name="60% - 輔色6" xfId="42" builtinId="52" customBuiltin="1"/>
    <cellStyle name="custom" xfId="92" xr:uid="{00000000-0005-0000-0000-000015000000}"/>
    <cellStyle name="Euro" xfId="93" xr:uid="{00000000-0005-0000-0000-000016000000}"/>
    <cellStyle name="fu" xfId="94" xr:uid="{00000000-0005-0000-0000-000017000000}"/>
    <cellStyle name="Grey" xfId="95" xr:uid="{00000000-0005-0000-0000-000018000000}"/>
    <cellStyle name="Input [yellow]" xfId="96" xr:uid="{00000000-0005-0000-0000-000019000000}"/>
    <cellStyle name="MAIN" xfId="97" xr:uid="{00000000-0005-0000-0000-00001A000000}"/>
    <cellStyle name="no dec" xfId="98" xr:uid="{00000000-0005-0000-0000-00001B000000}"/>
    <cellStyle name="Normal - Style1" xfId="100" xr:uid="{00000000-0005-0000-0000-00001C000000}"/>
    <cellStyle name="Normal_0.18um SDRAM" xfId="99" xr:uid="{00000000-0005-0000-0000-00001D000000}"/>
    <cellStyle name="Percent [2]" xfId="101" xr:uid="{00000000-0005-0000-0000-00001E000000}"/>
    <cellStyle name="Percent_laroux" xfId="102" xr:uid="{00000000-0005-0000-0000-00001F000000}"/>
    <cellStyle name="ハイパーリンク" xfId="43" xr:uid="{00000000-0005-0000-0000-000020000000}"/>
    <cellStyle name=" [0.00]_Sheet1M2" xfId="82" xr:uid="{00000000-0005-0000-0000-000021000000}"/>
    <cellStyle name="_Sheet1_S" xfId="83" xr:uid="{00000000-0005-0000-0000-000022000000}"/>
    <cellStyle name="?_Sheet1_S" xfId="84" xr:uid="{00000000-0005-0000-0000-000023000000}"/>
    <cellStyle name="??" xfId="85" xr:uid="{00000000-0005-0000-0000-000024000000}"/>
    <cellStyle name="??" xfId="86" xr:uid="{00000000-0005-0000-0000-000025000000}"/>
    <cellStyle name="_(5)UPW_Bid_Form6_012101(??)" xfId="87" xr:uid="{00000000-0005-0000-0000-000026000000}"/>
    <cellStyle name="遽_laroux" xfId="91" xr:uid="{00000000-0005-0000-0000-000027000000}"/>
    <cellStyle name="一般" xfId="0" builtinId="0" customBuiltin="1"/>
    <cellStyle name="一般 10" xfId="45" xr:uid="{00000000-0005-0000-0000-000029000000}"/>
    <cellStyle name="一般 11" xfId="46" xr:uid="{00000000-0005-0000-0000-00002A000000}"/>
    <cellStyle name="一般 12" xfId="47" xr:uid="{00000000-0005-0000-0000-00002B000000}"/>
    <cellStyle name="一般 13" xfId="48" xr:uid="{00000000-0005-0000-0000-00002C000000}"/>
    <cellStyle name="一般 14" xfId="49" xr:uid="{00000000-0005-0000-0000-00002D000000}"/>
    <cellStyle name="一般 15" xfId="50" xr:uid="{00000000-0005-0000-0000-00002E000000}"/>
    <cellStyle name="一般 16" xfId="51" xr:uid="{00000000-0005-0000-0000-00002F000000}"/>
    <cellStyle name="一般 17" xfId="52" xr:uid="{00000000-0005-0000-0000-000030000000}"/>
    <cellStyle name="一般 18" xfId="53" xr:uid="{00000000-0005-0000-0000-000031000000}"/>
    <cellStyle name="一般 19" xfId="54" xr:uid="{00000000-0005-0000-0000-000032000000}"/>
    <cellStyle name="一般 2" xfId="103" xr:uid="{00000000-0005-0000-0000-000033000000}"/>
    <cellStyle name="一般 20" xfId="55" xr:uid="{00000000-0005-0000-0000-000034000000}"/>
    <cellStyle name="一般 21" xfId="56" xr:uid="{00000000-0005-0000-0000-000035000000}"/>
    <cellStyle name="一般 22" xfId="57" xr:uid="{00000000-0005-0000-0000-000036000000}"/>
    <cellStyle name="一般 23" xfId="58" xr:uid="{00000000-0005-0000-0000-000037000000}"/>
    <cellStyle name="一般 24" xfId="59" xr:uid="{00000000-0005-0000-0000-000038000000}"/>
    <cellStyle name="一般 25" xfId="60" xr:uid="{00000000-0005-0000-0000-000039000000}"/>
    <cellStyle name="一般 26" xfId="61" xr:uid="{00000000-0005-0000-0000-00003A000000}"/>
    <cellStyle name="一般 27" xfId="62" xr:uid="{00000000-0005-0000-0000-00003B000000}"/>
    <cellStyle name="一般 29" xfId="63" xr:uid="{00000000-0005-0000-0000-00003C000000}"/>
    <cellStyle name="一般 3" xfId="105" xr:uid="{00000000-0005-0000-0000-00003D000000}"/>
    <cellStyle name="一般 30" xfId="64" xr:uid="{00000000-0005-0000-0000-00003E000000}"/>
    <cellStyle name="一般 31" xfId="65" xr:uid="{00000000-0005-0000-0000-00003F000000}"/>
    <cellStyle name="一般 32" xfId="66" xr:uid="{00000000-0005-0000-0000-000040000000}"/>
    <cellStyle name="一般 33" xfId="67" xr:uid="{00000000-0005-0000-0000-000041000000}"/>
    <cellStyle name="一般 34" xfId="68" xr:uid="{00000000-0005-0000-0000-000042000000}"/>
    <cellStyle name="一般 35" xfId="69" xr:uid="{00000000-0005-0000-0000-000043000000}"/>
    <cellStyle name="一般 36" xfId="70" xr:uid="{00000000-0005-0000-0000-000044000000}"/>
    <cellStyle name="一般 8" xfId="71" xr:uid="{00000000-0005-0000-0000-000045000000}"/>
    <cellStyle name="一般 9" xfId="72" xr:uid="{00000000-0005-0000-0000-000046000000}"/>
    <cellStyle name="一般_用水平衡圖(R8)版" xfId="44" xr:uid="{00000000-0005-0000-0000-000047000000}"/>
    <cellStyle name="一般_用水平衡圖(R8)版 2" xfId="104" xr:uid="{00000000-0005-0000-0000-000048000000}"/>
    <cellStyle name="中等" xfId="9" builtinId="28" customBuiltin="1"/>
    <cellStyle name="未定義" xfId="76" xr:uid="{00000000-0005-0000-0000-00004A000000}"/>
    <cellStyle name="合計" xfId="18" builtinId="25" customBuiltin="1"/>
    <cellStyle name="好" xfId="7" builtinId="26" customBuiltin="1"/>
    <cellStyle name="好_高雄園區所有產業(R7)版1110-" xfId="73" xr:uid="{00000000-0005-0000-0000-00004D000000}"/>
    <cellStyle name="百分比" xfId="1" builtinId="5" customBuiltin="1"/>
    <cellStyle name="百分比 2" xfId="106" xr:uid="{00000000-0005-0000-0000-00004F000000}"/>
    <cellStyle name="表示済みのハイパーリンク" xfId="78" xr:uid="{00000000-0005-0000-0000-000050000000}"/>
    <cellStyle name="計算方式" xfId="12" builtinId="22" customBuiltin="1"/>
    <cellStyle name="貨幣[0]_laroux" xfId="79" xr:uid="{00000000-0005-0000-0000-000052000000}"/>
    <cellStyle name="連結的儲存格" xfId="13" builtinId="24" customBuiltin="1"/>
    <cellStyle name="備註" xfId="16" builtinId="10" customBuiltin="1"/>
    <cellStyle name="說明文字" xfId="17" builtinId="53" customBuiltin="1"/>
    <cellStyle name="輔色1" xfId="19" builtinId="29" customBuiltin="1"/>
    <cellStyle name="輔色2" xfId="23" builtinId="33" customBuiltin="1"/>
    <cellStyle name="輔色3" xfId="27" builtinId="37" customBuiltin="1"/>
    <cellStyle name="輔色4" xfId="31" builtinId="41" customBuiltin="1"/>
    <cellStyle name="輔色5" xfId="35" builtinId="45" customBuiltin="1"/>
    <cellStyle name="輔色6" xfId="39" builtinId="49" customBuiltin="1"/>
    <cellStyle name="標準_300mm Evaluation Plan  (ETCH)" xfId="77" xr:uid="{00000000-0005-0000-0000-00005C000000}"/>
    <cellStyle name="標題" xfId="2" builtinId="15" customBuiltin="1"/>
    <cellStyle name="標題 1" xfId="3" builtinId="16" customBuiltin="1"/>
    <cellStyle name="標題 2" xfId="4" builtinId="17" customBuiltin="1"/>
    <cellStyle name="標題 3" xfId="5" builtinId="18" customBuiltin="1"/>
    <cellStyle name="標題 4" xfId="6" builtinId="19" customBuiltin="1"/>
    <cellStyle name="輸入" xfId="10" builtinId="20" customBuiltin="1"/>
    <cellStyle name="輸出" xfId="11" builtinId="21" customBuiltin="1"/>
    <cellStyle name="檢查儲存格" xfId="14" builtinId="23" customBuiltin="1"/>
    <cellStyle name="壞" xfId="8" builtinId="27" customBuiltin="1"/>
    <cellStyle name="警告文字" xfId="15" builtinId="11" customBuiltin="1"/>
    <cellStyle name="巍葆 [0]_laroux" xfId="74" xr:uid="{00000000-0005-0000-0000-000067000000}"/>
    <cellStyle name="巍葆_laroux" xfId="75" xr:uid="{00000000-0005-0000-0000-000068000000}"/>
    <cellStyle name="鱔 [0]_laroux" xfId="80" xr:uid="{00000000-0005-0000-0000-000069000000}"/>
    <cellStyle name="鱔_laroux" xfId="81" xr:uid="{00000000-0005-0000-0000-00006A000000}"/>
  </cellStyles>
  <dxfs count="12"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auto="1"/>
      </font>
      <numFmt numFmtId="30" formatCode="@"/>
      <fill>
        <patternFill>
          <bgColor rgb="FFFFFF00"/>
        </patternFill>
      </fill>
      <border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font>
        <b/>
        <i val="0"/>
      </font>
      <fill>
        <patternFill>
          <bgColor rgb="FF66FF99"/>
        </patternFill>
      </fill>
    </dxf>
    <dxf>
      <font>
        <b/>
        <i val="0"/>
        <strike val="0"/>
        <color rgb="FFC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auto="1"/>
      </font>
      <numFmt numFmtId="30" formatCode="@"/>
      <fill>
        <patternFill>
          <bgColor rgb="FFFFFF00"/>
        </patternFill>
      </fill>
      <border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font>
        <strike val="0"/>
        <color theme="0" tint="-4.9989318521683403E-2"/>
      </font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  <dxf>
      <font>
        <color theme="0"/>
      </font>
      <fill>
        <patternFill>
          <fgColor theme="0"/>
        </patternFill>
      </fill>
    </dxf>
    <dxf>
      <font>
        <color theme="0"/>
      </font>
    </dxf>
    <dxf>
      <font>
        <color theme="0" tint="-4.9989318521683403E-2"/>
      </font>
      <fill>
        <patternFill>
          <bgColor theme="0" tint="-4.9989318521683403E-2"/>
        </patternFill>
      </fill>
    </dxf>
  </dxfs>
  <tableStyles count="0" defaultTableStyle="TableStyleMedium2" defaultPivotStyle="PivotStyleLight16"/>
  <colors>
    <mruColors>
      <color rgb="FF66FF99"/>
      <color rgb="FFFF99CC"/>
      <color rgb="FF3333FF"/>
      <color rgb="FFFFCCCC"/>
      <color rgb="FFFFC7CE"/>
      <color rgb="FF99FF99"/>
      <color rgb="FF66FF66"/>
      <color rgb="FFCCCC00"/>
      <color rgb="FF99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Lines="11" dropStyle="combo" dx="16" fmlaLink="$C$31" fmlaRange="工作表3!$B$2:$B$12" sel="1" val="0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Drop" dropStyle="combo" dx="20" fmlaLink="$C$30" fmlaRange="工作表3!$A$2:$A$9" sel="1" val="0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Drop" dropLines="3" dropStyle="combo" dx="16" fmlaLink="$E$24" fmlaRange="工作表3!$C$2:$C$4" sel="1" val="0"/>
</file>

<file path=xl/ctrlProps/ctrlProp23.xml><?xml version="1.0" encoding="utf-8"?>
<formControlPr xmlns="http://schemas.microsoft.com/office/spreadsheetml/2009/9/main" objectType="Drop" dropLines="3" dropStyle="combo" dx="16" fmlaLink="$E$25" fmlaRange="工作表3!$D$16:$D$18" sel="1" val="0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Lines="3" dropStyle="combo" dx="16" fmlaLink="$E$5" fmlaRange="工作表3!$E$2:$E$4" sel="1" val="0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Drop" dropLines="5" dropStyle="combo" dx="16" fmlaLink="$I$3" fmlaRange="工作表3!$E$16:$E$19" sel="1" val="0"/>
</file>

<file path=xl/ctrlProps/ctrlProp32.xml><?xml version="1.0" encoding="utf-8"?>
<formControlPr xmlns="http://schemas.microsoft.com/office/spreadsheetml/2009/9/main" objectType="Drop" dropStyle="combo" dx="16" fmlaLink="$E$7" fmlaRange="工作表3!$H$2:$H$9" sel="1" val="0"/>
</file>

<file path=xl/ctrlProps/ctrlProp33.xml><?xml version="1.0" encoding="utf-8"?>
<formControlPr xmlns="http://schemas.microsoft.com/office/spreadsheetml/2009/9/main" objectType="Drop" dropStyle="combo" dx="16" fmlaLink="$E$8" fmlaRange="工作表3!$H$2:$H$9" sel="1" val="0"/>
</file>

<file path=xl/ctrlProps/ctrlProp34.xml><?xml version="1.0" encoding="utf-8"?>
<formControlPr xmlns="http://schemas.microsoft.com/office/spreadsheetml/2009/9/main" objectType="Drop" dropStyle="combo" dx="16" fmlaLink="$E$9" fmlaRange="工作表3!$H$2:$H$9" sel="1" val="0"/>
</file>

<file path=xl/ctrlProps/ctrlProp35.xml><?xml version="1.0" encoding="utf-8"?>
<formControlPr xmlns="http://schemas.microsoft.com/office/spreadsheetml/2009/9/main" objectType="Drop" dropStyle="combo" dx="16" fmlaLink="$E$10" fmlaRange="工作表3!$H$2:$H$9" sel="1" val="0"/>
</file>

<file path=xl/ctrlProps/ctrlProp36.xml><?xml version="1.0" encoding="utf-8"?>
<formControlPr xmlns="http://schemas.microsoft.com/office/spreadsheetml/2009/9/main" objectType="Drop" dropStyle="combo" dx="16" fmlaLink="$E$11" fmlaRange="工作表3!$H$2:$H$9" sel="1" val="0"/>
</file>

<file path=xl/ctrlProps/ctrlProp37.xml><?xml version="1.0" encoding="utf-8"?>
<formControlPr xmlns="http://schemas.microsoft.com/office/spreadsheetml/2009/9/main" objectType="Drop" dropStyle="combo" dx="16" fmlaLink="$E$12" fmlaRange="工作表3!$H$2:$H$9" sel="1" val="0"/>
</file>

<file path=xl/ctrlProps/ctrlProp38.xml><?xml version="1.0" encoding="utf-8"?>
<formControlPr xmlns="http://schemas.microsoft.com/office/spreadsheetml/2009/9/main" objectType="Drop" dropStyle="combo" dx="16" fmlaLink="$E$13" fmlaRange="工作表3!$H$2:$H$9" sel="1" val="0"/>
</file>

<file path=xl/ctrlProps/ctrlProp39.xml><?xml version="1.0" encoding="utf-8"?>
<formControlPr xmlns="http://schemas.microsoft.com/office/spreadsheetml/2009/9/main" objectType="Drop" dropStyle="combo" dx="16" fmlaLink="$E$14" fmlaRange="工作表3!$H$2:$H$9" sel="1" val="0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Drop" dropStyle="combo" dx="16" fmlaLink="$E$15" fmlaRange="工作表3!$H$2:$H$9" sel="1" val="0"/>
</file>

<file path=xl/ctrlProps/ctrlProp41.xml><?xml version="1.0" encoding="utf-8"?>
<formControlPr xmlns="http://schemas.microsoft.com/office/spreadsheetml/2009/9/main" objectType="Drop" dropStyle="combo" dx="16" fmlaLink="$E$16" fmlaRange="工作表3!$H$2:$H$9" sel="1" val="0"/>
</file>

<file path=xl/ctrlProps/ctrlProp42.xml><?xml version="1.0" encoding="utf-8"?>
<formControlPr xmlns="http://schemas.microsoft.com/office/spreadsheetml/2009/9/main" objectType="Drop" dropLines="250" dropStyle="combo" dx="16" fmlaLink="$G$8" fmlaRange="工作表3!$B$16:$B$36" sel="1" val="0"/>
</file>

<file path=xl/ctrlProps/ctrlProp43.xml><?xml version="1.0" encoding="utf-8"?>
<formControlPr xmlns="http://schemas.microsoft.com/office/spreadsheetml/2009/9/main" objectType="Drop" dropLines="60" dropStyle="combo" dx="16" fmlaLink="$G$9" fmlaRange="工作表3!$B$16:$B$36" sel="1" val="0"/>
</file>

<file path=xl/ctrlProps/ctrlProp44.xml><?xml version="1.0" encoding="utf-8"?>
<formControlPr xmlns="http://schemas.microsoft.com/office/spreadsheetml/2009/9/main" objectType="Drop" dropLines="60" dropStyle="combo" dx="16" fmlaLink="$G$7" fmlaRange="工作表3!$B$16:$B$36" sel="1" val="0"/>
</file>

<file path=xl/ctrlProps/ctrlProp45.xml><?xml version="1.0" encoding="utf-8"?>
<formControlPr xmlns="http://schemas.microsoft.com/office/spreadsheetml/2009/9/main" objectType="Drop" dropLines="60" dropStyle="combo" dx="16" fmlaLink="$G$10" fmlaRange="工作表3!$B$16:$B$36" sel="1" val="0"/>
</file>

<file path=xl/ctrlProps/ctrlProp46.xml><?xml version="1.0" encoding="utf-8"?>
<formControlPr xmlns="http://schemas.microsoft.com/office/spreadsheetml/2009/9/main" objectType="Drop" dropLines="60" dropStyle="combo" dx="16" fmlaLink="$G$11" fmlaRange="工作表3!$B$16:$B$36" sel="1" val="0"/>
</file>

<file path=xl/ctrlProps/ctrlProp47.xml><?xml version="1.0" encoding="utf-8"?>
<formControlPr xmlns="http://schemas.microsoft.com/office/spreadsheetml/2009/9/main" objectType="Drop" dropLines="60" dropStyle="combo" dx="16" fmlaLink="$G$12" fmlaRange="工作表3!$B$16:$B$36" sel="1" val="0"/>
</file>

<file path=xl/ctrlProps/ctrlProp48.xml><?xml version="1.0" encoding="utf-8"?>
<formControlPr xmlns="http://schemas.microsoft.com/office/spreadsheetml/2009/9/main" objectType="Drop" dropLines="60" dropStyle="combo" dx="16" fmlaLink="$G$13" fmlaRange="工作表3!$B$16:$B$36" sel="1" val="0"/>
</file>

<file path=xl/ctrlProps/ctrlProp49.xml><?xml version="1.0" encoding="utf-8"?>
<formControlPr xmlns="http://schemas.microsoft.com/office/spreadsheetml/2009/9/main" objectType="Drop" dropLines="60" dropStyle="combo" dx="16" fmlaLink="$G$14" fmlaRange="工作表3!$B$16:$B$36" sel="1" val="0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Drop" dropLines="60" dropStyle="combo" dx="16" fmlaLink="$G$15" fmlaRange="工作表3!$B$16:$B$36" sel="1" val="0"/>
</file>

<file path=xl/ctrlProps/ctrlProp51.xml><?xml version="1.0" encoding="utf-8"?>
<formControlPr xmlns="http://schemas.microsoft.com/office/spreadsheetml/2009/9/main" objectType="Drop" dropLines="60" dropStyle="combo" dx="16" fmlaLink="$G$16" fmlaRange="工作表3!$B$16:$B$36" sel="1" val="0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Drop" dropLines="5" dropStyle="combo" dx="16" fmlaLink="$I$3" fmlaRange="工作表3!$L$2:$L$4" sel="1" val="0"/>
</file>

<file path=xl/ctrlProps/ctrlProp62.xml><?xml version="1.0" encoding="utf-8"?>
<formControlPr xmlns="http://schemas.microsoft.com/office/spreadsheetml/2009/9/main" objectType="Drop" dropStyle="combo" dx="16" fmlaLink="$C$7" fmlaRange="工作表3!$M$2:$M$6" sel="1" val="0"/>
</file>

<file path=xl/ctrlProps/ctrlProp63.xml><?xml version="1.0" encoding="utf-8"?>
<formControlPr xmlns="http://schemas.microsoft.com/office/spreadsheetml/2009/9/main" objectType="Drop" dropStyle="combo" dx="16" fmlaLink="$C$8" fmlaRange="工作表3!$M$2:$M$6" sel="1" val="0"/>
</file>

<file path=xl/ctrlProps/ctrlProp64.xml><?xml version="1.0" encoding="utf-8"?>
<formControlPr xmlns="http://schemas.microsoft.com/office/spreadsheetml/2009/9/main" objectType="Drop" dropStyle="combo" dx="16" fmlaLink="$C$9" fmlaRange="工作表3!$M$2:$M$6" sel="1" val="0"/>
</file>

<file path=xl/ctrlProps/ctrlProp65.xml><?xml version="1.0" encoding="utf-8"?>
<formControlPr xmlns="http://schemas.microsoft.com/office/spreadsheetml/2009/9/main" objectType="Drop" dropStyle="combo" dx="16" fmlaLink="$C$10" fmlaRange="工作表3!$M$2:$M$6" sel="1" val="0"/>
</file>

<file path=xl/ctrlProps/ctrlProp66.xml><?xml version="1.0" encoding="utf-8"?>
<formControlPr xmlns="http://schemas.microsoft.com/office/spreadsheetml/2009/9/main" objectType="Drop" dropStyle="combo" dx="16" fmlaLink="$C$11" fmlaRange="工作表3!$M$2:$M$6" sel="1" val="0"/>
</file>

<file path=xl/ctrlProps/ctrlProp67.xml><?xml version="1.0" encoding="utf-8"?>
<formControlPr xmlns="http://schemas.microsoft.com/office/spreadsheetml/2009/9/main" objectType="Drop" dropStyle="combo" dx="16" fmlaLink="$C$12" fmlaRange="工作表3!$M$2:$M$6" sel="1" val="0"/>
</file>

<file path=xl/ctrlProps/ctrlProp68.xml><?xml version="1.0" encoding="utf-8"?>
<formControlPr xmlns="http://schemas.microsoft.com/office/spreadsheetml/2009/9/main" objectType="Drop" dropStyle="combo" dx="16" fmlaLink="$C$13" fmlaRange="工作表3!$M$2:$M$6" sel="1" val="0"/>
</file>

<file path=xl/ctrlProps/ctrlProp69.xml><?xml version="1.0" encoding="utf-8"?>
<formControlPr xmlns="http://schemas.microsoft.com/office/spreadsheetml/2009/9/main" objectType="Drop" dropStyle="combo" dx="16" fmlaLink="$C$14" fmlaRange="工作表3!$M$2:$M$6" sel="1" val="0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Drop" dropStyle="combo" dx="16" fmlaLink="$C$15" fmlaRange="工作表3!$M$2:$M$6" sel="1" val="0"/>
</file>

<file path=xl/ctrlProps/ctrlProp71.xml><?xml version="1.0" encoding="utf-8"?>
<formControlPr xmlns="http://schemas.microsoft.com/office/spreadsheetml/2009/9/main" objectType="Drop" dropStyle="combo" dx="16" fmlaLink="$C$16" fmlaRange="工作表3!$M$2:$M$6" sel="1" val="0"/>
</file>

<file path=xl/ctrlProps/ctrlProp72.xml><?xml version="1.0" encoding="utf-8"?>
<formControlPr xmlns="http://schemas.microsoft.com/office/spreadsheetml/2009/9/main" objectType="Drop" dropLines="250" dropStyle="combo" dx="16" fmlaLink="$G$8" fmlaRange="工作表3!$B$16:$B$36" sel="1" val="0"/>
</file>

<file path=xl/ctrlProps/ctrlProp73.xml><?xml version="1.0" encoding="utf-8"?>
<formControlPr xmlns="http://schemas.microsoft.com/office/spreadsheetml/2009/9/main" objectType="Drop" dropLines="60" dropStyle="combo" dx="16" fmlaLink="$G$9" fmlaRange="工作表3!$B$16:$B$36" sel="1" val="0"/>
</file>

<file path=xl/ctrlProps/ctrlProp74.xml><?xml version="1.0" encoding="utf-8"?>
<formControlPr xmlns="http://schemas.microsoft.com/office/spreadsheetml/2009/9/main" objectType="Drop" dropLines="60" dropStyle="combo" dx="16" fmlaLink="$G$7" fmlaRange="工作表3!$B$16:$B$36" sel="1" val="0"/>
</file>

<file path=xl/ctrlProps/ctrlProp75.xml><?xml version="1.0" encoding="utf-8"?>
<formControlPr xmlns="http://schemas.microsoft.com/office/spreadsheetml/2009/9/main" objectType="Drop" dropLines="60" dropStyle="combo" dx="16" fmlaLink="$G$10" fmlaRange="工作表3!$B$16:$B$36" sel="1" val="0"/>
</file>

<file path=xl/ctrlProps/ctrlProp76.xml><?xml version="1.0" encoding="utf-8"?>
<formControlPr xmlns="http://schemas.microsoft.com/office/spreadsheetml/2009/9/main" objectType="Drop" dropLines="60" dropStyle="combo" dx="16" fmlaLink="$G$11" fmlaRange="工作表3!$B$16:$B$36" sel="1" val="0"/>
</file>

<file path=xl/ctrlProps/ctrlProp77.xml><?xml version="1.0" encoding="utf-8"?>
<formControlPr xmlns="http://schemas.microsoft.com/office/spreadsheetml/2009/9/main" objectType="Drop" dropLines="60" dropStyle="combo" dx="16" fmlaLink="$G$12" fmlaRange="工作表3!$B$16:$B$36" sel="1" val="0"/>
</file>

<file path=xl/ctrlProps/ctrlProp78.xml><?xml version="1.0" encoding="utf-8"?>
<formControlPr xmlns="http://schemas.microsoft.com/office/spreadsheetml/2009/9/main" objectType="Drop" dropLines="60" dropStyle="combo" dx="16" fmlaLink="$G$13" fmlaRange="工作表3!$B$16:$B$36" sel="1" val="0"/>
</file>

<file path=xl/ctrlProps/ctrlProp79.xml><?xml version="1.0" encoding="utf-8"?>
<formControlPr xmlns="http://schemas.microsoft.com/office/spreadsheetml/2009/9/main" objectType="Drop" dropLines="60" dropStyle="combo" dx="16" fmlaLink="$G$14" fmlaRange="工作表3!$B$16:$B$36" sel="1" val="0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Drop" dropLines="60" dropStyle="combo" dx="16" fmlaLink="$G$15" fmlaRange="工作表3!$B$16:$B$36" sel="1" val="0"/>
</file>

<file path=xl/ctrlProps/ctrlProp81.xml><?xml version="1.0" encoding="utf-8"?>
<formControlPr xmlns="http://schemas.microsoft.com/office/spreadsheetml/2009/9/main" objectType="Drop" dropLines="60" dropStyle="combo" dx="16" fmlaLink="$G$16" fmlaRange="工作表3!$B$16:$B$36" sel="1" val="0"/>
</file>

<file path=xl/ctrlProps/ctrlProp82.xml><?xml version="1.0" encoding="utf-8"?>
<formControlPr xmlns="http://schemas.microsoft.com/office/spreadsheetml/2009/9/main" objectType="Drop" dropStyle="combo" dx="16" fmlaLink="$E$7" fmlaRange="工作表3!$N$2:$N$7" sel="1" val="0"/>
</file>

<file path=xl/ctrlProps/ctrlProp83.xml><?xml version="1.0" encoding="utf-8"?>
<formControlPr xmlns="http://schemas.microsoft.com/office/spreadsheetml/2009/9/main" objectType="Drop" dropStyle="combo" dx="16" fmlaLink="$E$8" fmlaRange="工作表3!$N$2:$N$7" sel="1" val="0"/>
</file>

<file path=xl/ctrlProps/ctrlProp84.xml><?xml version="1.0" encoding="utf-8"?>
<formControlPr xmlns="http://schemas.microsoft.com/office/spreadsheetml/2009/9/main" objectType="Drop" dropStyle="combo" dx="16" fmlaLink="$E$9" fmlaRange="工作表3!$N$2:$N$7" sel="1" val="0"/>
</file>

<file path=xl/ctrlProps/ctrlProp85.xml><?xml version="1.0" encoding="utf-8"?>
<formControlPr xmlns="http://schemas.microsoft.com/office/spreadsheetml/2009/9/main" objectType="Drop" dropStyle="combo" dx="16" fmlaLink="$E$10" fmlaRange="工作表3!$N$2:$N$7" sel="1" val="0"/>
</file>

<file path=xl/ctrlProps/ctrlProp86.xml><?xml version="1.0" encoding="utf-8"?>
<formControlPr xmlns="http://schemas.microsoft.com/office/spreadsheetml/2009/9/main" objectType="Drop" dropStyle="combo" dx="16" fmlaLink="$E$11" fmlaRange="工作表3!$N$2:$N$7" sel="1" val="0"/>
</file>

<file path=xl/ctrlProps/ctrlProp87.xml><?xml version="1.0" encoding="utf-8"?>
<formControlPr xmlns="http://schemas.microsoft.com/office/spreadsheetml/2009/9/main" objectType="Drop" dropStyle="combo" dx="16" fmlaLink="$E$12" fmlaRange="工作表3!$N$2:$N$7" sel="1" val="0"/>
</file>

<file path=xl/ctrlProps/ctrlProp88.xml><?xml version="1.0" encoding="utf-8"?>
<formControlPr xmlns="http://schemas.microsoft.com/office/spreadsheetml/2009/9/main" objectType="Drop" dropStyle="combo" dx="16" fmlaLink="$E$13" fmlaRange="工作表3!$N$2:$N$7" sel="1" val="0"/>
</file>

<file path=xl/ctrlProps/ctrlProp89.xml><?xml version="1.0" encoding="utf-8"?>
<formControlPr xmlns="http://schemas.microsoft.com/office/spreadsheetml/2009/9/main" objectType="Drop" dropStyle="combo" dx="16" fmlaLink="$E$14" fmlaRange="工作表3!$N$2:$N$7" sel="1" val="0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Drop" dropStyle="combo" dx="16" fmlaLink="$E$15" fmlaRange="工作表3!$N$2:$N$7" sel="1" val="0"/>
</file>

<file path=xl/ctrlProps/ctrlProp91.xml><?xml version="1.0" encoding="utf-8"?>
<formControlPr xmlns="http://schemas.microsoft.com/office/spreadsheetml/2009/9/main" objectType="Drop" dropStyle="combo" dx="16" fmlaLink="$E$16" fmlaRange="工作表3!$N$2:$N$7" sel="1" val="0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66675</xdr:rowOff>
    </xdr:from>
    <xdr:to>
      <xdr:col>0</xdr:col>
      <xdr:colOff>1242375</xdr:colOff>
      <xdr:row>0</xdr:row>
      <xdr:rowOff>1218675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66675"/>
          <a:ext cx="1137600" cy="1152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</xdr:row>
          <xdr:rowOff>22860</xdr:rowOff>
        </xdr:from>
        <xdr:to>
          <xdr:col>6</xdr:col>
          <xdr:colOff>30480</xdr:colOff>
          <xdr:row>2</xdr:row>
          <xdr:rowOff>236220</xdr:rowOff>
        </xdr:to>
        <xdr:sp macro="" textlink="">
          <xdr:nvSpPr>
            <xdr:cNvPr id="24577" name="Drop Down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9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74295</xdr:colOff>
      <xdr:row>0</xdr:row>
      <xdr:rowOff>66675</xdr:rowOff>
    </xdr:from>
    <xdr:to>
      <xdr:col>0</xdr:col>
      <xdr:colOff>1186290</xdr:colOff>
      <xdr:row>0</xdr:row>
      <xdr:rowOff>1218675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" y="66675"/>
          <a:ext cx="1111995" cy="1152000"/>
        </a:xfrm>
        <a:prstGeom prst="rect">
          <a:avLst/>
        </a:prstGeom>
      </xdr:spPr>
    </xdr:pic>
    <xdr:clientData/>
  </xdr:twoCellAnchor>
  <xdr:twoCellAnchor>
    <xdr:from>
      <xdr:col>7</xdr:col>
      <xdr:colOff>66674</xdr:colOff>
      <xdr:row>6</xdr:row>
      <xdr:rowOff>47625</xdr:rowOff>
    </xdr:from>
    <xdr:to>
      <xdr:col>7</xdr:col>
      <xdr:colOff>210674</xdr:colOff>
      <xdr:row>15</xdr:row>
      <xdr:rowOff>228600</xdr:rowOff>
    </xdr:to>
    <xdr:sp macro="" textlink="">
      <xdr:nvSpPr>
        <xdr:cNvPr id="4" name="右大括弧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5143499" y="2600325"/>
          <a:ext cx="144000" cy="24955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333375</xdr:colOff>
      <xdr:row>6</xdr:row>
      <xdr:rowOff>57150</xdr:rowOff>
    </xdr:from>
    <xdr:to>
      <xdr:col>7</xdr:col>
      <xdr:colOff>585375</xdr:colOff>
      <xdr:row>15</xdr:row>
      <xdr:rowOff>226575</xdr:rowOff>
    </xdr:to>
    <xdr:sp macro="" textlink="">
      <xdr:nvSpPr>
        <xdr:cNvPr id="5" name="文字方塊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5410200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下拉式選單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76198</xdr:colOff>
          <xdr:row>6</xdr:row>
          <xdr:rowOff>28575</xdr:rowOff>
        </xdr:from>
        <xdr:to>
          <xdr:col>2</xdr:col>
          <xdr:colOff>614398</xdr:colOff>
          <xdr:row>15</xdr:row>
          <xdr:rowOff>238125</xdr:rowOff>
        </xdr:to>
        <xdr:grpSp>
          <xdr:nvGrpSpPr>
            <xdr:cNvPr id="2" name="群組 1">
              <a:extLst>
                <a:ext uri="{FF2B5EF4-FFF2-40B4-BE49-F238E27FC236}">
                  <a16:creationId xmlns:a16="http://schemas.microsoft.com/office/drawing/2014/main" id="{00000000-0008-0000-0900-000002000000}"/>
                </a:ext>
              </a:extLst>
            </xdr:cNvPr>
            <xdr:cNvGrpSpPr/>
          </xdr:nvGrpSpPr>
          <xdr:grpSpPr>
            <a:xfrm>
              <a:off x="1219198" y="2573655"/>
              <a:ext cx="1155420" cy="2533650"/>
              <a:chOff x="1343023" y="2581281"/>
              <a:chExt cx="1224002" cy="2524121"/>
            </a:xfrm>
          </xdr:grpSpPr>
          <xdr:sp macro="" textlink="">
            <xdr:nvSpPr>
              <xdr:cNvPr id="24578" name="Drop Down 2" hidden="1">
                <a:extLst>
                  <a:ext uri="{63B3BB69-23CF-44E3-9099-C40C66FF867C}">
                    <a14:compatExt spid="_x0000_s24578"/>
                  </a:ext>
                  <a:ext uri="{FF2B5EF4-FFF2-40B4-BE49-F238E27FC236}">
                    <a16:creationId xmlns:a16="http://schemas.microsoft.com/office/drawing/2014/main" id="{00000000-0008-0000-0900-000002600000}"/>
                  </a:ext>
                </a:extLst>
              </xdr:cNvPr>
              <xdr:cNvSpPr/>
            </xdr:nvSpPr>
            <xdr:spPr bwMode="auto">
              <a:xfrm>
                <a:off x="1343023" y="258128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79" name="Drop Down 3" hidden="1">
                <a:extLst>
                  <a:ext uri="{63B3BB69-23CF-44E3-9099-C40C66FF867C}">
                    <a14:compatExt spid="_x0000_s24579"/>
                  </a:ext>
                  <a:ext uri="{FF2B5EF4-FFF2-40B4-BE49-F238E27FC236}">
                    <a16:creationId xmlns:a16="http://schemas.microsoft.com/office/drawing/2014/main" id="{00000000-0008-0000-0900-000003600000}"/>
                  </a:ext>
                </a:extLst>
              </xdr:cNvPr>
              <xdr:cNvSpPr/>
            </xdr:nvSpPr>
            <xdr:spPr bwMode="auto">
              <a:xfrm>
                <a:off x="1343024" y="2838450"/>
                <a:ext cx="1224000" cy="201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0" name="Drop Down 4" hidden="1">
                <a:extLst>
                  <a:ext uri="{63B3BB69-23CF-44E3-9099-C40C66FF867C}">
                    <a14:compatExt spid="_x0000_s24580"/>
                  </a:ext>
                  <a:ext uri="{FF2B5EF4-FFF2-40B4-BE49-F238E27FC236}">
                    <a16:creationId xmlns:a16="http://schemas.microsoft.com/office/drawing/2014/main" id="{00000000-0008-0000-0900-000004600000}"/>
                  </a:ext>
                </a:extLst>
              </xdr:cNvPr>
              <xdr:cNvSpPr/>
            </xdr:nvSpPr>
            <xdr:spPr bwMode="auto">
              <a:xfrm>
                <a:off x="1343025" y="30956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1" name="Drop Down 5" hidden="1">
                <a:extLst>
                  <a:ext uri="{63B3BB69-23CF-44E3-9099-C40C66FF867C}">
                    <a14:compatExt spid="_x0000_s24581"/>
                  </a:ext>
                  <a:ext uri="{FF2B5EF4-FFF2-40B4-BE49-F238E27FC236}">
                    <a16:creationId xmlns:a16="http://schemas.microsoft.com/office/drawing/2014/main" id="{00000000-0008-0000-0900-000005600000}"/>
                  </a:ext>
                </a:extLst>
              </xdr:cNvPr>
              <xdr:cNvSpPr/>
            </xdr:nvSpPr>
            <xdr:spPr bwMode="auto">
              <a:xfrm>
                <a:off x="1343025" y="335280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2" name="Drop Down 6" hidden="1">
                <a:extLst>
                  <a:ext uri="{63B3BB69-23CF-44E3-9099-C40C66FF867C}">
                    <a14:compatExt spid="_x0000_s24582"/>
                  </a:ext>
                  <a:ext uri="{FF2B5EF4-FFF2-40B4-BE49-F238E27FC236}">
                    <a16:creationId xmlns:a16="http://schemas.microsoft.com/office/drawing/2014/main" id="{00000000-0008-0000-0900-000006600000}"/>
                  </a:ext>
                </a:extLst>
              </xdr:cNvPr>
              <xdr:cNvSpPr/>
            </xdr:nvSpPr>
            <xdr:spPr bwMode="auto">
              <a:xfrm>
                <a:off x="1343025" y="36099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3" name="Drop Down 7" hidden="1">
                <a:extLst>
                  <a:ext uri="{63B3BB69-23CF-44E3-9099-C40C66FF867C}">
                    <a14:compatExt spid="_x0000_s24583"/>
                  </a:ext>
                  <a:ext uri="{FF2B5EF4-FFF2-40B4-BE49-F238E27FC236}">
                    <a16:creationId xmlns:a16="http://schemas.microsoft.com/office/drawing/2014/main" id="{00000000-0008-0000-0900-000007600000}"/>
                  </a:ext>
                </a:extLst>
              </xdr:cNvPr>
              <xdr:cNvSpPr/>
            </xdr:nvSpPr>
            <xdr:spPr bwMode="auto">
              <a:xfrm>
                <a:off x="1343025" y="38766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4" name="Drop Down 8" hidden="1">
                <a:extLst>
                  <a:ext uri="{63B3BB69-23CF-44E3-9099-C40C66FF867C}">
                    <a14:compatExt spid="_x0000_s24584"/>
                  </a:ext>
                  <a:ext uri="{FF2B5EF4-FFF2-40B4-BE49-F238E27FC236}">
                    <a16:creationId xmlns:a16="http://schemas.microsoft.com/office/drawing/2014/main" id="{00000000-0008-0000-0900-000008600000}"/>
                  </a:ext>
                </a:extLst>
              </xdr:cNvPr>
              <xdr:cNvSpPr/>
            </xdr:nvSpPr>
            <xdr:spPr bwMode="auto">
              <a:xfrm>
                <a:off x="1343025" y="413385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5" name="Drop Down 9" hidden="1">
                <a:extLst>
                  <a:ext uri="{63B3BB69-23CF-44E3-9099-C40C66FF867C}">
                    <a14:compatExt spid="_x0000_s24585"/>
                  </a:ext>
                  <a:ext uri="{FF2B5EF4-FFF2-40B4-BE49-F238E27FC236}">
                    <a16:creationId xmlns:a16="http://schemas.microsoft.com/office/drawing/2014/main" id="{00000000-0008-0000-0900-000009600000}"/>
                  </a:ext>
                </a:extLst>
              </xdr:cNvPr>
              <xdr:cNvSpPr/>
            </xdr:nvSpPr>
            <xdr:spPr bwMode="auto">
              <a:xfrm>
                <a:off x="1343025" y="43910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6" name="Drop Down 10" hidden="1">
                <a:extLst>
                  <a:ext uri="{63B3BB69-23CF-44E3-9099-C40C66FF867C}">
                    <a14:compatExt spid="_x0000_s24586"/>
                  </a:ext>
                  <a:ext uri="{FF2B5EF4-FFF2-40B4-BE49-F238E27FC236}">
                    <a16:creationId xmlns:a16="http://schemas.microsoft.com/office/drawing/2014/main" id="{00000000-0008-0000-0900-00000A600000}"/>
                  </a:ext>
                </a:extLst>
              </xdr:cNvPr>
              <xdr:cNvSpPr/>
            </xdr:nvSpPr>
            <xdr:spPr bwMode="auto">
              <a:xfrm>
                <a:off x="1343025" y="464820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7" name="Drop Down 11" hidden="1">
                <a:extLst>
                  <a:ext uri="{63B3BB69-23CF-44E3-9099-C40C66FF867C}">
                    <a14:compatExt spid="_x0000_s24587"/>
                  </a:ext>
                  <a:ext uri="{FF2B5EF4-FFF2-40B4-BE49-F238E27FC236}">
                    <a16:creationId xmlns:a16="http://schemas.microsoft.com/office/drawing/2014/main" id="{00000000-0008-0000-0900-00000B600000}"/>
                  </a:ext>
                </a:extLst>
              </xdr:cNvPr>
              <xdr:cNvSpPr/>
            </xdr:nvSpPr>
            <xdr:spPr bwMode="auto">
              <a:xfrm>
                <a:off x="1343025" y="4905377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6</xdr:row>
          <xdr:rowOff>28575</xdr:rowOff>
        </xdr:from>
        <xdr:to>
          <xdr:col>7</xdr:col>
          <xdr:colOff>17550</xdr:colOff>
          <xdr:row>15</xdr:row>
          <xdr:rowOff>228600</xdr:rowOff>
        </xdr:to>
        <xdr:grpSp>
          <xdr:nvGrpSpPr>
            <xdr:cNvPr id="17" name="群組 16">
              <a:extLst>
                <a:ext uri="{FF2B5EF4-FFF2-40B4-BE49-F238E27FC236}">
                  <a16:creationId xmlns:a16="http://schemas.microsoft.com/office/drawing/2014/main" id="{00000000-0008-0000-0900-000011000000}"/>
                </a:ext>
              </a:extLst>
            </xdr:cNvPr>
            <xdr:cNvGrpSpPr/>
          </xdr:nvGrpSpPr>
          <xdr:grpSpPr>
            <a:xfrm>
              <a:off x="3669030" y="2573655"/>
              <a:ext cx="1194840" cy="2524125"/>
              <a:chOff x="4067175" y="2581274"/>
              <a:chExt cx="1800225" cy="2514598"/>
            </a:xfrm>
          </xdr:grpSpPr>
          <xdr:sp macro="" textlink="">
            <xdr:nvSpPr>
              <xdr:cNvPr id="24588" name="Drop Down 12" hidden="1">
                <a:extLst>
                  <a:ext uri="{63B3BB69-23CF-44E3-9099-C40C66FF867C}">
                    <a14:compatExt spid="_x0000_s24588"/>
                  </a:ext>
                  <a:ext uri="{FF2B5EF4-FFF2-40B4-BE49-F238E27FC236}">
                    <a16:creationId xmlns:a16="http://schemas.microsoft.com/office/drawing/2014/main" id="{00000000-0008-0000-0900-00000C600000}"/>
                  </a:ext>
                </a:extLst>
              </xdr:cNvPr>
              <xdr:cNvSpPr/>
            </xdr:nvSpPr>
            <xdr:spPr bwMode="auto">
              <a:xfrm>
                <a:off x="4067175" y="2838451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89" name="Drop Down 13" hidden="1">
                <a:extLst>
                  <a:ext uri="{63B3BB69-23CF-44E3-9099-C40C66FF867C}">
                    <a14:compatExt spid="_x0000_s24589"/>
                  </a:ext>
                  <a:ext uri="{FF2B5EF4-FFF2-40B4-BE49-F238E27FC236}">
                    <a16:creationId xmlns:a16="http://schemas.microsoft.com/office/drawing/2014/main" id="{00000000-0008-0000-0900-00000D600000}"/>
                  </a:ext>
                </a:extLst>
              </xdr:cNvPr>
              <xdr:cNvSpPr/>
            </xdr:nvSpPr>
            <xdr:spPr bwMode="auto">
              <a:xfrm>
                <a:off x="4067175" y="3095625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0" name="Drop Down 14" hidden="1">
                <a:extLst>
                  <a:ext uri="{63B3BB69-23CF-44E3-9099-C40C66FF867C}">
                    <a14:compatExt spid="_x0000_s24590"/>
                  </a:ext>
                  <a:ext uri="{FF2B5EF4-FFF2-40B4-BE49-F238E27FC236}">
                    <a16:creationId xmlns:a16="http://schemas.microsoft.com/office/drawing/2014/main" id="{00000000-0008-0000-0900-00000E600000}"/>
                  </a:ext>
                </a:extLst>
              </xdr:cNvPr>
              <xdr:cNvSpPr/>
            </xdr:nvSpPr>
            <xdr:spPr bwMode="auto">
              <a:xfrm>
                <a:off x="4067175" y="2581274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1" name="Drop Down 15" hidden="1">
                <a:extLst>
                  <a:ext uri="{63B3BB69-23CF-44E3-9099-C40C66FF867C}">
                    <a14:compatExt spid="_x0000_s24591"/>
                  </a:ext>
                  <a:ext uri="{FF2B5EF4-FFF2-40B4-BE49-F238E27FC236}">
                    <a16:creationId xmlns:a16="http://schemas.microsoft.com/office/drawing/2014/main" id="{00000000-0008-0000-0900-00000F600000}"/>
                  </a:ext>
                </a:extLst>
              </xdr:cNvPr>
              <xdr:cNvSpPr/>
            </xdr:nvSpPr>
            <xdr:spPr bwMode="auto">
              <a:xfrm>
                <a:off x="4067175" y="33528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2" name="Drop Down 16" hidden="1">
                <a:extLst>
                  <a:ext uri="{63B3BB69-23CF-44E3-9099-C40C66FF867C}">
                    <a14:compatExt spid="_x0000_s24592"/>
                  </a:ext>
                  <a:ext uri="{FF2B5EF4-FFF2-40B4-BE49-F238E27FC236}">
                    <a16:creationId xmlns:a16="http://schemas.microsoft.com/office/drawing/2014/main" id="{00000000-0008-0000-0900-000010600000}"/>
                  </a:ext>
                </a:extLst>
              </xdr:cNvPr>
              <xdr:cNvSpPr/>
            </xdr:nvSpPr>
            <xdr:spPr bwMode="auto">
              <a:xfrm>
                <a:off x="4067175" y="36099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3" name="Drop Down 17" hidden="1">
                <a:extLst>
                  <a:ext uri="{63B3BB69-23CF-44E3-9099-C40C66FF867C}">
                    <a14:compatExt spid="_x0000_s24593"/>
                  </a:ext>
                  <a:ext uri="{FF2B5EF4-FFF2-40B4-BE49-F238E27FC236}">
                    <a16:creationId xmlns:a16="http://schemas.microsoft.com/office/drawing/2014/main" id="{00000000-0008-0000-0900-000011600000}"/>
                  </a:ext>
                </a:extLst>
              </xdr:cNvPr>
              <xdr:cNvSpPr/>
            </xdr:nvSpPr>
            <xdr:spPr bwMode="auto">
              <a:xfrm>
                <a:off x="4067175" y="386715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4" name="Drop Down 18" hidden="1">
                <a:extLst>
                  <a:ext uri="{63B3BB69-23CF-44E3-9099-C40C66FF867C}">
                    <a14:compatExt spid="_x0000_s24594"/>
                  </a:ext>
                  <a:ext uri="{FF2B5EF4-FFF2-40B4-BE49-F238E27FC236}">
                    <a16:creationId xmlns:a16="http://schemas.microsoft.com/office/drawing/2014/main" id="{00000000-0008-0000-0900-000012600000}"/>
                  </a:ext>
                </a:extLst>
              </xdr:cNvPr>
              <xdr:cNvSpPr/>
            </xdr:nvSpPr>
            <xdr:spPr bwMode="auto">
              <a:xfrm>
                <a:off x="4067175" y="412432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5" name="Drop Down 19" hidden="1">
                <a:extLst>
                  <a:ext uri="{63B3BB69-23CF-44E3-9099-C40C66FF867C}">
                    <a14:compatExt spid="_x0000_s24595"/>
                  </a:ext>
                  <a:ext uri="{FF2B5EF4-FFF2-40B4-BE49-F238E27FC236}">
                    <a16:creationId xmlns:a16="http://schemas.microsoft.com/office/drawing/2014/main" id="{00000000-0008-0000-0900-000013600000}"/>
                  </a:ext>
                </a:extLst>
              </xdr:cNvPr>
              <xdr:cNvSpPr/>
            </xdr:nvSpPr>
            <xdr:spPr bwMode="auto">
              <a:xfrm>
                <a:off x="4067175" y="43815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6" name="Drop Down 20" hidden="1">
                <a:extLst>
                  <a:ext uri="{63B3BB69-23CF-44E3-9099-C40C66FF867C}">
                    <a14:compatExt spid="_x0000_s24596"/>
                  </a:ext>
                  <a:ext uri="{FF2B5EF4-FFF2-40B4-BE49-F238E27FC236}">
                    <a16:creationId xmlns:a16="http://schemas.microsoft.com/office/drawing/2014/main" id="{00000000-0008-0000-0900-000014600000}"/>
                  </a:ext>
                </a:extLst>
              </xdr:cNvPr>
              <xdr:cNvSpPr/>
            </xdr:nvSpPr>
            <xdr:spPr bwMode="auto">
              <a:xfrm>
                <a:off x="4067175" y="46386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597" name="Drop Down 21" hidden="1">
                <a:extLst>
                  <a:ext uri="{63B3BB69-23CF-44E3-9099-C40C66FF867C}">
                    <a14:compatExt spid="_x0000_s24597"/>
                  </a:ext>
                  <a:ext uri="{FF2B5EF4-FFF2-40B4-BE49-F238E27FC236}">
                    <a16:creationId xmlns:a16="http://schemas.microsoft.com/office/drawing/2014/main" id="{00000000-0008-0000-0900-000015600000}"/>
                  </a:ext>
                </a:extLst>
              </xdr:cNvPr>
              <xdr:cNvSpPr/>
            </xdr:nvSpPr>
            <xdr:spPr bwMode="auto">
              <a:xfrm>
                <a:off x="4067175" y="4895847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381000</xdr:colOff>
      <xdr:row>6</xdr:row>
      <xdr:rowOff>57150</xdr:rowOff>
    </xdr:from>
    <xdr:to>
      <xdr:col>9</xdr:col>
      <xdr:colOff>633000</xdr:colOff>
      <xdr:row>15</xdr:row>
      <xdr:rowOff>226575</xdr:rowOff>
    </xdr:to>
    <xdr:sp macro="" textlink="">
      <xdr:nvSpPr>
        <xdr:cNvPr id="28" name="文字方塊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SpPr txBox="1"/>
      </xdr:nvSpPr>
      <xdr:spPr>
        <a:xfrm>
          <a:off x="6753225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請輸入處理風量</a:t>
          </a:r>
        </a:p>
      </xdr:txBody>
    </xdr:sp>
    <xdr:clientData/>
  </xdr:twoCellAnchor>
  <xdr:twoCellAnchor>
    <xdr:from>
      <xdr:col>9</xdr:col>
      <xdr:colOff>171449</xdr:colOff>
      <xdr:row>6</xdr:row>
      <xdr:rowOff>47625</xdr:rowOff>
    </xdr:from>
    <xdr:to>
      <xdr:col>9</xdr:col>
      <xdr:colOff>315449</xdr:colOff>
      <xdr:row>15</xdr:row>
      <xdr:rowOff>228600</xdr:rowOff>
    </xdr:to>
    <xdr:sp macro="" textlink="">
      <xdr:nvSpPr>
        <xdr:cNvPr id="29" name="右大括弧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SpPr/>
      </xdr:nvSpPr>
      <xdr:spPr>
        <a:xfrm>
          <a:off x="6543674" y="2600325"/>
          <a:ext cx="144000" cy="2495550"/>
        </a:xfrm>
        <a:prstGeom prst="rightBrace">
          <a:avLst/>
        </a:prstGeom>
        <a:ln w="19050">
          <a:solidFill>
            <a:srgbClr val="3333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66675</xdr:colOff>
          <xdr:row>6</xdr:row>
          <xdr:rowOff>28575</xdr:rowOff>
        </xdr:from>
        <xdr:to>
          <xdr:col>4</xdr:col>
          <xdr:colOff>604875</xdr:colOff>
          <xdr:row>15</xdr:row>
          <xdr:rowOff>238125</xdr:rowOff>
        </xdr:to>
        <xdr:grpSp>
          <xdr:nvGrpSpPr>
            <xdr:cNvPr id="39" name="群組 38">
              <a:extLst>
                <a:ext uri="{FF2B5EF4-FFF2-40B4-BE49-F238E27FC236}">
                  <a16:creationId xmlns:a16="http://schemas.microsoft.com/office/drawing/2014/main" id="{00000000-0008-0000-0900-000027000000}"/>
                </a:ext>
              </a:extLst>
            </xdr:cNvPr>
            <xdr:cNvGrpSpPr/>
          </xdr:nvGrpSpPr>
          <xdr:grpSpPr>
            <a:xfrm>
              <a:off x="2444115" y="2573655"/>
              <a:ext cx="1155420" cy="2533650"/>
              <a:chOff x="1343023" y="2581281"/>
              <a:chExt cx="1224002" cy="2524121"/>
            </a:xfrm>
          </xdr:grpSpPr>
          <xdr:sp macro="" textlink="">
            <xdr:nvSpPr>
              <xdr:cNvPr id="24606" name="Drop Down 30" hidden="1">
                <a:extLst>
                  <a:ext uri="{63B3BB69-23CF-44E3-9099-C40C66FF867C}">
                    <a14:compatExt spid="_x0000_s24606"/>
                  </a:ext>
                  <a:ext uri="{FF2B5EF4-FFF2-40B4-BE49-F238E27FC236}">
                    <a16:creationId xmlns:a16="http://schemas.microsoft.com/office/drawing/2014/main" id="{00000000-0008-0000-0900-00001E600000}"/>
                  </a:ext>
                </a:extLst>
              </xdr:cNvPr>
              <xdr:cNvSpPr/>
            </xdr:nvSpPr>
            <xdr:spPr bwMode="auto">
              <a:xfrm>
                <a:off x="1343023" y="258128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7" name="Drop Down 31" hidden="1">
                <a:extLst>
                  <a:ext uri="{63B3BB69-23CF-44E3-9099-C40C66FF867C}">
                    <a14:compatExt spid="_x0000_s24607"/>
                  </a:ext>
                  <a:ext uri="{FF2B5EF4-FFF2-40B4-BE49-F238E27FC236}">
                    <a16:creationId xmlns:a16="http://schemas.microsoft.com/office/drawing/2014/main" id="{00000000-0008-0000-0900-00001F600000}"/>
                  </a:ext>
                </a:extLst>
              </xdr:cNvPr>
              <xdr:cNvSpPr/>
            </xdr:nvSpPr>
            <xdr:spPr bwMode="auto">
              <a:xfrm>
                <a:off x="1343024" y="2838450"/>
                <a:ext cx="1224000" cy="201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8" name="Drop Down 32" hidden="1">
                <a:extLst>
                  <a:ext uri="{63B3BB69-23CF-44E3-9099-C40C66FF867C}">
                    <a14:compatExt spid="_x0000_s24608"/>
                  </a:ext>
                  <a:ext uri="{FF2B5EF4-FFF2-40B4-BE49-F238E27FC236}">
                    <a16:creationId xmlns:a16="http://schemas.microsoft.com/office/drawing/2014/main" id="{00000000-0008-0000-0900-000020600000}"/>
                  </a:ext>
                </a:extLst>
              </xdr:cNvPr>
              <xdr:cNvSpPr/>
            </xdr:nvSpPr>
            <xdr:spPr bwMode="auto">
              <a:xfrm>
                <a:off x="1343025" y="30956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09" name="Drop Down 33" hidden="1">
                <a:extLst>
                  <a:ext uri="{63B3BB69-23CF-44E3-9099-C40C66FF867C}">
                    <a14:compatExt spid="_x0000_s24609"/>
                  </a:ext>
                  <a:ext uri="{FF2B5EF4-FFF2-40B4-BE49-F238E27FC236}">
                    <a16:creationId xmlns:a16="http://schemas.microsoft.com/office/drawing/2014/main" id="{00000000-0008-0000-0900-000021600000}"/>
                  </a:ext>
                </a:extLst>
              </xdr:cNvPr>
              <xdr:cNvSpPr/>
            </xdr:nvSpPr>
            <xdr:spPr bwMode="auto">
              <a:xfrm>
                <a:off x="1343025" y="335280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0" name="Drop Down 34" hidden="1">
                <a:extLst>
                  <a:ext uri="{63B3BB69-23CF-44E3-9099-C40C66FF867C}">
                    <a14:compatExt spid="_x0000_s24610"/>
                  </a:ext>
                  <a:ext uri="{FF2B5EF4-FFF2-40B4-BE49-F238E27FC236}">
                    <a16:creationId xmlns:a16="http://schemas.microsoft.com/office/drawing/2014/main" id="{00000000-0008-0000-0900-000022600000}"/>
                  </a:ext>
                </a:extLst>
              </xdr:cNvPr>
              <xdr:cNvSpPr/>
            </xdr:nvSpPr>
            <xdr:spPr bwMode="auto">
              <a:xfrm>
                <a:off x="1343025" y="36099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1" name="Drop Down 35" hidden="1">
                <a:extLst>
                  <a:ext uri="{63B3BB69-23CF-44E3-9099-C40C66FF867C}">
                    <a14:compatExt spid="_x0000_s24611"/>
                  </a:ext>
                  <a:ext uri="{FF2B5EF4-FFF2-40B4-BE49-F238E27FC236}">
                    <a16:creationId xmlns:a16="http://schemas.microsoft.com/office/drawing/2014/main" id="{00000000-0008-0000-0900-000023600000}"/>
                  </a:ext>
                </a:extLst>
              </xdr:cNvPr>
              <xdr:cNvSpPr/>
            </xdr:nvSpPr>
            <xdr:spPr bwMode="auto">
              <a:xfrm>
                <a:off x="1343025" y="387667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2" name="Drop Down 36" hidden="1">
                <a:extLst>
                  <a:ext uri="{63B3BB69-23CF-44E3-9099-C40C66FF867C}">
                    <a14:compatExt spid="_x0000_s24612"/>
                  </a:ext>
                  <a:ext uri="{FF2B5EF4-FFF2-40B4-BE49-F238E27FC236}">
                    <a16:creationId xmlns:a16="http://schemas.microsoft.com/office/drawing/2014/main" id="{00000000-0008-0000-0900-000024600000}"/>
                  </a:ext>
                </a:extLst>
              </xdr:cNvPr>
              <xdr:cNvSpPr/>
            </xdr:nvSpPr>
            <xdr:spPr bwMode="auto">
              <a:xfrm>
                <a:off x="1343025" y="4133850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3" name="Drop Down 37" hidden="1">
                <a:extLst>
                  <a:ext uri="{63B3BB69-23CF-44E3-9099-C40C66FF867C}">
                    <a14:compatExt spid="_x0000_s24613"/>
                  </a:ext>
                  <a:ext uri="{FF2B5EF4-FFF2-40B4-BE49-F238E27FC236}">
                    <a16:creationId xmlns:a16="http://schemas.microsoft.com/office/drawing/2014/main" id="{00000000-0008-0000-0900-000025600000}"/>
                  </a:ext>
                </a:extLst>
              </xdr:cNvPr>
              <xdr:cNvSpPr/>
            </xdr:nvSpPr>
            <xdr:spPr bwMode="auto">
              <a:xfrm>
                <a:off x="1343025" y="4391025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4" name="Drop Down 38" hidden="1">
                <a:extLst>
                  <a:ext uri="{63B3BB69-23CF-44E3-9099-C40C66FF867C}">
                    <a14:compatExt spid="_x0000_s24614"/>
                  </a:ext>
                  <a:ext uri="{FF2B5EF4-FFF2-40B4-BE49-F238E27FC236}">
                    <a16:creationId xmlns:a16="http://schemas.microsoft.com/office/drawing/2014/main" id="{00000000-0008-0000-0900-000026600000}"/>
                  </a:ext>
                </a:extLst>
              </xdr:cNvPr>
              <xdr:cNvSpPr/>
            </xdr:nvSpPr>
            <xdr:spPr bwMode="auto">
              <a:xfrm>
                <a:off x="1343025" y="4648201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4615" name="Drop Down 39" hidden="1">
                <a:extLst>
                  <a:ext uri="{63B3BB69-23CF-44E3-9099-C40C66FF867C}">
                    <a14:compatExt spid="_x0000_s24615"/>
                  </a:ext>
                  <a:ext uri="{FF2B5EF4-FFF2-40B4-BE49-F238E27FC236}">
                    <a16:creationId xmlns:a16="http://schemas.microsoft.com/office/drawing/2014/main" id="{00000000-0008-0000-0900-000027600000}"/>
                  </a:ext>
                </a:extLst>
              </xdr:cNvPr>
              <xdr:cNvSpPr/>
            </xdr:nvSpPr>
            <xdr:spPr bwMode="auto">
              <a:xfrm>
                <a:off x="1343025" y="4905377"/>
                <a:ext cx="1224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30</xdr:row>
          <xdr:rowOff>0</xdr:rowOff>
        </xdr:from>
        <xdr:to>
          <xdr:col>3</xdr:col>
          <xdr:colOff>373380</xdr:colOff>
          <xdr:row>31</xdr:row>
          <xdr:rowOff>0</xdr:rowOff>
        </xdr:to>
        <xdr:sp macro="" textlink="">
          <xdr:nvSpPr>
            <xdr:cNvPr id="24616" name="Check Box 40" hidden="1">
              <a:extLst>
                <a:ext uri="{63B3BB69-23CF-44E3-9099-C40C66FF867C}">
                  <a14:compatExt spid="_x0000_s24616"/>
                </a:ext>
                <a:ext uri="{FF2B5EF4-FFF2-40B4-BE49-F238E27FC236}">
                  <a16:creationId xmlns:a16="http://schemas.microsoft.com/office/drawing/2014/main" id="{00000000-0008-0000-0900-000028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30</xdr:row>
          <xdr:rowOff>0</xdr:rowOff>
        </xdr:from>
        <xdr:to>
          <xdr:col>5</xdr:col>
          <xdr:colOff>312420</xdr:colOff>
          <xdr:row>31</xdr:row>
          <xdr:rowOff>0</xdr:rowOff>
        </xdr:to>
        <xdr:sp macro="" textlink="">
          <xdr:nvSpPr>
            <xdr:cNvPr id="24617" name="Check Box 41" hidden="1">
              <a:extLst>
                <a:ext uri="{63B3BB69-23CF-44E3-9099-C40C66FF867C}">
                  <a14:compatExt spid="_x0000_s24617"/>
                </a:ext>
                <a:ext uri="{FF2B5EF4-FFF2-40B4-BE49-F238E27FC236}">
                  <a16:creationId xmlns:a16="http://schemas.microsoft.com/office/drawing/2014/main" id="{00000000-0008-0000-0900-000029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30</xdr:row>
          <xdr:rowOff>0</xdr:rowOff>
        </xdr:from>
        <xdr:to>
          <xdr:col>7</xdr:col>
          <xdr:colOff>228600</xdr:colOff>
          <xdr:row>31</xdr:row>
          <xdr:rowOff>0</xdr:rowOff>
        </xdr:to>
        <xdr:sp macro="" textlink="">
          <xdr:nvSpPr>
            <xdr:cNvPr id="24618" name="Check Box 42" hidden="1">
              <a:extLst>
                <a:ext uri="{63B3BB69-23CF-44E3-9099-C40C66FF867C}">
                  <a14:compatExt spid="_x0000_s24618"/>
                </a:ext>
                <a:ext uri="{FF2B5EF4-FFF2-40B4-BE49-F238E27FC236}">
                  <a16:creationId xmlns:a16="http://schemas.microsoft.com/office/drawing/2014/main" id="{00000000-0008-0000-0900-00002A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533400</xdr:colOff>
          <xdr:row>31</xdr:row>
          <xdr:rowOff>0</xdr:rowOff>
        </xdr:from>
        <xdr:to>
          <xdr:col>0</xdr:col>
          <xdr:colOff>754380</xdr:colOff>
          <xdr:row>32</xdr:row>
          <xdr:rowOff>7620</xdr:rowOff>
        </xdr:to>
        <xdr:sp macro="" textlink="">
          <xdr:nvSpPr>
            <xdr:cNvPr id="24620" name="Check Box 44" hidden="1">
              <a:extLst>
                <a:ext uri="{63B3BB69-23CF-44E3-9099-C40C66FF867C}">
                  <a14:compatExt spid="_x0000_s24620"/>
                </a:ext>
                <a:ext uri="{FF2B5EF4-FFF2-40B4-BE49-F238E27FC236}">
                  <a16:creationId xmlns:a16="http://schemas.microsoft.com/office/drawing/2014/main" id="{00000000-0008-0000-0900-00002C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1228200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1152000" cy="115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21</xdr:row>
          <xdr:rowOff>152400</xdr:rowOff>
        </xdr:from>
        <xdr:to>
          <xdr:col>1</xdr:col>
          <xdr:colOff>3375660</xdr:colOff>
          <xdr:row>21</xdr:row>
          <xdr:rowOff>373380</xdr:rowOff>
        </xdr:to>
        <xdr:sp macro="" textlink="">
          <xdr:nvSpPr>
            <xdr:cNvPr id="4097" name="Drop Dow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17</xdr:row>
          <xdr:rowOff>7620</xdr:rowOff>
        </xdr:from>
        <xdr:to>
          <xdr:col>2</xdr:col>
          <xdr:colOff>0</xdr:colOff>
          <xdr:row>17</xdr:row>
          <xdr:rowOff>259080</xdr:rowOff>
        </xdr:to>
        <xdr:sp macro="" textlink="">
          <xdr:nvSpPr>
            <xdr:cNvPr id="4098" name="Drop Dow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1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217170</xdr:colOff>
      <xdr:row>0</xdr:row>
      <xdr:rowOff>57150</xdr:rowOff>
    </xdr:from>
    <xdr:to>
      <xdr:col>0</xdr:col>
      <xdr:colOff>1338690</xdr:colOff>
      <xdr:row>0</xdr:row>
      <xdr:rowOff>1209150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170" y="57150"/>
          <a:ext cx="1121520" cy="115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219551</xdr:colOff>
      <xdr:row>0</xdr:row>
      <xdr:rowOff>57150</xdr:rowOff>
    </xdr:from>
    <xdr:to>
      <xdr:col>0</xdr:col>
      <xdr:colOff>1341071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551" y="57150"/>
          <a:ext cx="112152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68580</xdr:colOff>
          <xdr:row>10</xdr:row>
          <xdr:rowOff>83820</xdr:rowOff>
        </xdr:from>
        <xdr:to>
          <xdr:col>2</xdr:col>
          <xdr:colOff>1684020</xdr:colOff>
          <xdr:row>10</xdr:row>
          <xdr:rowOff>411480</xdr:rowOff>
        </xdr:to>
        <xdr:sp macro="" textlink="">
          <xdr:nvSpPr>
            <xdr:cNvPr id="6167" name="Drop Down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2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514347</xdr:colOff>
          <xdr:row>6</xdr:row>
          <xdr:rowOff>76200</xdr:rowOff>
        </xdr:from>
        <xdr:to>
          <xdr:col>0</xdr:col>
          <xdr:colOff>742947</xdr:colOff>
          <xdr:row>10</xdr:row>
          <xdr:rowOff>9525</xdr:rowOff>
        </xdr:to>
        <xdr:grpSp>
          <xdr:nvGrpSpPr>
            <xdr:cNvPr id="3" name="群組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GrpSpPr/>
          </xdr:nvGrpSpPr>
          <xdr:grpSpPr>
            <a:xfrm>
              <a:off x="514347" y="3078480"/>
              <a:ext cx="228600" cy="1701165"/>
              <a:chOff x="514345" y="3057513"/>
              <a:chExt cx="228604" cy="1704994"/>
            </a:xfrm>
          </xdr:grpSpPr>
          <xdr:sp macro="" textlink="">
            <xdr:nvSpPr>
              <xdr:cNvPr id="6183" name="Check Box 39" hidden="1">
                <a:extLst>
                  <a:ext uri="{63B3BB69-23CF-44E3-9099-C40C66FF867C}">
                    <a14:compatExt spid="_x0000_s6183"/>
                  </a:ext>
                  <a:ext uri="{FF2B5EF4-FFF2-40B4-BE49-F238E27FC236}">
                    <a16:creationId xmlns:a16="http://schemas.microsoft.com/office/drawing/2014/main" id="{00000000-0008-0000-0200-000027180000}"/>
                  </a:ext>
                </a:extLst>
              </xdr:cNvPr>
              <xdr:cNvSpPr/>
            </xdr:nvSpPr>
            <xdr:spPr bwMode="auto">
              <a:xfrm>
                <a:off x="523873" y="3057513"/>
                <a:ext cx="219076" cy="25681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86" name="Check Box 42" hidden="1">
                <a:extLst>
                  <a:ext uri="{63B3BB69-23CF-44E3-9099-C40C66FF867C}">
                    <a14:compatExt spid="_x0000_s6186"/>
                  </a:ext>
                  <a:ext uri="{FF2B5EF4-FFF2-40B4-BE49-F238E27FC236}">
                    <a16:creationId xmlns:a16="http://schemas.microsoft.com/office/drawing/2014/main" id="{00000000-0008-0000-0200-00002A180000}"/>
                  </a:ext>
                </a:extLst>
              </xdr:cNvPr>
              <xdr:cNvSpPr/>
            </xdr:nvSpPr>
            <xdr:spPr bwMode="auto">
              <a:xfrm>
                <a:off x="523873" y="3440369"/>
                <a:ext cx="219075" cy="25681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87" name="Check Box 43" hidden="1">
                <a:extLst>
                  <a:ext uri="{63B3BB69-23CF-44E3-9099-C40C66FF867C}">
                    <a14:compatExt spid="_x0000_s6187"/>
                  </a:ext>
                  <a:ext uri="{FF2B5EF4-FFF2-40B4-BE49-F238E27FC236}">
                    <a16:creationId xmlns:a16="http://schemas.microsoft.com/office/drawing/2014/main" id="{00000000-0008-0000-0200-00002B180000}"/>
                  </a:ext>
                </a:extLst>
              </xdr:cNvPr>
              <xdr:cNvSpPr/>
            </xdr:nvSpPr>
            <xdr:spPr bwMode="auto">
              <a:xfrm>
                <a:off x="518859" y="3751878"/>
                <a:ext cx="219075" cy="25681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88" name="Check Box 44" hidden="1">
                <a:extLst>
                  <a:ext uri="{63B3BB69-23CF-44E3-9099-C40C66FF867C}">
                    <a14:compatExt spid="_x0000_s6188"/>
                  </a:ext>
                  <a:ext uri="{FF2B5EF4-FFF2-40B4-BE49-F238E27FC236}">
                    <a16:creationId xmlns:a16="http://schemas.microsoft.com/office/drawing/2014/main" id="{00000000-0008-0000-0200-00002C180000}"/>
                  </a:ext>
                </a:extLst>
              </xdr:cNvPr>
              <xdr:cNvSpPr/>
            </xdr:nvSpPr>
            <xdr:spPr bwMode="auto">
              <a:xfrm>
                <a:off x="518859" y="4008694"/>
                <a:ext cx="219075" cy="25800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89" name="Check Box 45" hidden="1">
                <a:extLst>
                  <a:ext uri="{63B3BB69-23CF-44E3-9099-C40C66FF867C}">
                    <a14:compatExt spid="_x0000_s6189"/>
                  </a:ext>
                  <a:ext uri="{FF2B5EF4-FFF2-40B4-BE49-F238E27FC236}">
                    <a16:creationId xmlns:a16="http://schemas.microsoft.com/office/drawing/2014/main" id="{00000000-0008-0000-0200-00002D180000}"/>
                  </a:ext>
                </a:extLst>
              </xdr:cNvPr>
              <xdr:cNvSpPr/>
            </xdr:nvSpPr>
            <xdr:spPr bwMode="auto">
              <a:xfrm>
                <a:off x="518859" y="4262194"/>
                <a:ext cx="219075" cy="25681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6190" name="Check Box 46" hidden="1">
                <a:extLst>
                  <a:ext uri="{63B3BB69-23CF-44E3-9099-C40C66FF867C}">
                    <a14:compatExt spid="_x0000_s6190"/>
                  </a:ext>
                  <a:ext uri="{FF2B5EF4-FFF2-40B4-BE49-F238E27FC236}">
                    <a16:creationId xmlns:a16="http://schemas.microsoft.com/office/drawing/2014/main" id="{00000000-0008-0000-0200-00002E180000}"/>
                  </a:ext>
                </a:extLst>
              </xdr:cNvPr>
              <xdr:cNvSpPr/>
            </xdr:nvSpPr>
            <xdr:spPr bwMode="auto">
              <a:xfrm>
                <a:off x="514345" y="4504494"/>
                <a:ext cx="219075" cy="25801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23</xdr:row>
          <xdr:rowOff>30480</xdr:rowOff>
        </xdr:from>
        <xdr:to>
          <xdr:col>2</xdr:col>
          <xdr:colOff>1714500</xdr:colOff>
          <xdr:row>23</xdr:row>
          <xdr:rowOff>213360</xdr:rowOff>
        </xdr:to>
        <xdr:sp macro="" textlink="">
          <xdr:nvSpPr>
            <xdr:cNvPr id="6191" name="Drop Down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2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24</xdr:row>
          <xdr:rowOff>30480</xdr:rowOff>
        </xdr:from>
        <xdr:to>
          <xdr:col>2</xdr:col>
          <xdr:colOff>1714500</xdr:colOff>
          <xdr:row>24</xdr:row>
          <xdr:rowOff>213360</xdr:rowOff>
        </xdr:to>
        <xdr:sp macro="" textlink="">
          <xdr:nvSpPr>
            <xdr:cNvPr id="6192" name="Drop Down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2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26</xdr:row>
          <xdr:rowOff>0</xdr:rowOff>
        </xdr:from>
        <xdr:to>
          <xdr:col>3</xdr:col>
          <xdr:colOff>373380</xdr:colOff>
          <xdr:row>27</xdr:row>
          <xdr:rowOff>7620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2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11</xdr:row>
          <xdr:rowOff>0</xdr:rowOff>
        </xdr:from>
        <xdr:to>
          <xdr:col>2</xdr:col>
          <xdr:colOff>312420</xdr:colOff>
          <xdr:row>12</xdr:row>
          <xdr:rowOff>22860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2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11</xdr:row>
          <xdr:rowOff>213360</xdr:rowOff>
        </xdr:from>
        <xdr:to>
          <xdr:col>2</xdr:col>
          <xdr:colOff>312420</xdr:colOff>
          <xdr:row>13</xdr:row>
          <xdr:rowOff>7620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2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12</xdr:row>
          <xdr:rowOff>228600</xdr:rowOff>
        </xdr:from>
        <xdr:to>
          <xdr:col>2</xdr:col>
          <xdr:colOff>312420</xdr:colOff>
          <xdr:row>14</xdr:row>
          <xdr:rowOff>22860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2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14</xdr:row>
          <xdr:rowOff>7620</xdr:rowOff>
        </xdr:from>
        <xdr:to>
          <xdr:col>2</xdr:col>
          <xdr:colOff>312420</xdr:colOff>
          <xdr:row>15</xdr:row>
          <xdr:rowOff>30480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2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16</xdr:row>
          <xdr:rowOff>7620</xdr:rowOff>
        </xdr:from>
        <xdr:to>
          <xdr:col>2</xdr:col>
          <xdr:colOff>312420</xdr:colOff>
          <xdr:row>17</xdr:row>
          <xdr:rowOff>30480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2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17</xdr:row>
          <xdr:rowOff>7620</xdr:rowOff>
        </xdr:from>
        <xdr:to>
          <xdr:col>2</xdr:col>
          <xdr:colOff>312420</xdr:colOff>
          <xdr:row>18</xdr:row>
          <xdr:rowOff>30480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2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18</xdr:row>
          <xdr:rowOff>0</xdr:rowOff>
        </xdr:from>
        <xdr:to>
          <xdr:col>2</xdr:col>
          <xdr:colOff>312420</xdr:colOff>
          <xdr:row>19</xdr:row>
          <xdr:rowOff>30480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2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19</xdr:row>
          <xdr:rowOff>7620</xdr:rowOff>
        </xdr:from>
        <xdr:to>
          <xdr:col>2</xdr:col>
          <xdr:colOff>312420</xdr:colOff>
          <xdr:row>20</xdr:row>
          <xdr:rowOff>30480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2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20</xdr:row>
          <xdr:rowOff>7620</xdr:rowOff>
        </xdr:from>
        <xdr:to>
          <xdr:col>2</xdr:col>
          <xdr:colOff>312420</xdr:colOff>
          <xdr:row>21</xdr:row>
          <xdr:rowOff>30480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2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21</xdr:row>
          <xdr:rowOff>7620</xdr:rowOff>
        </xdr:from>
        <xdr:to>
          <xdr:col>2</xdr:col>
          <xdr:colOff>312420</xdr:colOff>
          <xdr:row>22</xdr:row>
          <xdr:rowOff>38100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2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22</xdr:row>
          <xdr:rowOff>0</xdr:rowOff>
        </xdr:from>
        <xdr:to>
          <xdr:col>2</xdr:col>
          <xdr:colOff>312420</xdr:colOff>
          <xdr:row>23</xdr:row>
          <xdr:rowOff>22860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2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</xdr:colOff>
          <xdr:row>15</xdr:row>
          <xdr:rowOff>22860</xdr:rowOff>
        </xdr:from>
        <xdr:to>
          <xdr:col>2</xdr:col>
          <xdr:colOff>312420</xdr:colOff>
          <xdr:row>16</xdr:row>
          <xdr:rowOff>45720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2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26</xdr:row>
          <xdr:rowOff>22860</xdr:rowOff>
        </xdr:from>
        <xdr:to>
          <xdr:col>2</xdr:col>
          <xdr:colOff>350520</xdr:colOff>
          <xdr:row>27</xdr:row>
          <xdr:rowOff>22860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2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27</xdr:row>
          <xdr:rowOff>30480</xdr:rowOff>
        </xdr:from>
        <xdr:to>
          <xdr:col>2</xdr:col>
          <xdr:colOff>350520</xdr:colOff>
          <xdr:row>28</xdr:row>
          <xdr:rowOff>30480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2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137160</xdr:colOff>
          <xdr:row>28</xdr:row>
          <xdr:rowOff>22860</xdr:rowOff>
        </xdr:from>
        <xdr:to>
          <xdr:col>2</xdr:col>
          <xdr:colOff>350520</xdr:colOff>
          <xdr:row>29</xdr:row>
          <xdr:rowOff>7620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2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7</xdr:row>
      <xdr:rowOff>7620</xdr:rowOff>
    </xdr:from>
    <xdr:to>
      <xdr:col>28</xdr:col>
      <xdr:colOff>0</xdr:colOff>
      <xdr:row>7</xdr:row>
      <xdr:rowOff>7620</xdr:rowOff>
    </xdr:to>
    <xdr:sp macro="" textlink="">
      <xdr:nvSpPr>
        <xdr:cNvPr id="2" name="Line 13">
          <a:extLst>
            <a:ext uri="{FF2B5EF4-FFF2-40B4-BE49-F238E27FC236}">
              <a16:creationId xmlns:a16="http://schemas.microsoft.com/office/drawing/2014/main" id="{00000000-0008-0000-0000-0000DB410000}"/>
            </a:ext>
          </a:extLst>
        </xdr:cNvPr>
        <xdr:cNvSpPr>
          <a:spLocks noChangeShapeType="1"/>
        </xdr:cNvSpPr>
      </xdr:nvSpPr>
      <xdr:spPr bwMode="auto">
        <a:xfrm>
          <a:off x="5114925" y="1722120"/>
          <a:ext cx="2971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</xdr:colOff>
      <xdr:row>14</xdr:row>
      <xdr:rowOff>0</xdr:rowOff>
    </xdr:from>
    <xdr:to>
      <xdr:col>23</xdr:col>
      <xdr:colOff>0</xdr:colOff>
      <xdr:row>14</xdr:row>
      <xdr:rowOff>0</xdr:rowOff>
    </xdr:to>
    <xdr:sp macro="" textlink="">
      <xdr:nvSpPr>
        <xdr:cNvPr id="3" name="Line 16">
          <a:extLst>
            <a:ext uri="{FF2B5EF4-FFF2-40B4-BE49-F238E27FC236}">
              <a16:creationId xmlns:a16="http://schemas.microsoft.com/office/drawing/2014/main" id="{00000000-0008-0000-0000-0000DC410000}"/>
            </a:ext>
          </a:extLst>
        </xdr:cNvPr>
        <xdr:cNvSpPr>
          <a:spLocks noChangeShapeType="1"/>
        </xdr:cNvSpPr>
      </xdr:nvSpPr>
      <xdr:spPr bwMode="auto">
        <a:xfrm>
          <a:off x="5137785" y="3200400"/>
          <a:ext cx="1310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73062</xdr:colOff>
      <xdr:row>4</xdr:row>
      <xdr:rowOff>242048</xdr:rowOff>
    </xdr:from>
    <xdr:to>
      <xdr:col>17</xdr:col>
      <xdr:colOff>73062</xdr:colOff>
      <xdr:row>5</xdr:row>
      <xdr:rowOff>268942</xdr:rowOff>
    </xdr:to>
    <xdr:sp macro="" textlink="">
      <xdr:nvSpPr>
        <xdr:cNvPr id="4" name="Line 20">
          <a:extLst>
            <a:ext uri="{FF2B5EF4-FFF2-40B4-BE49-F238E27FC236}">
              <a16:creationId xmlns:a16="http://schemas.microsoft.com/office/drawing/2014/main" id="{00000000-0008-0000-0000-0000DD410000}"/>
            </a:ext>
          </a:extLst>
        </xdr:cNvPr>
        <xdr:cNvSpPr>
          <a:spLocks noChangeShapeType="1"/>
        </xdr:cNvSpPr>
      </xdr:nvSpPr>
      <xdr:spPr bwMode="auto">
        <a:xfrm flipV="1">
          <a:off x="4835562" y="1223123"/>
          <a:ext cx="0" cy="27454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71718</xdr:colOff>
      <xdr:row>12</xdr:row>
      <xdr:rowOff>0</xdr:rowOff>
    </xdr:from>
    <xdr:to>
      <xdr:col>17</xdr:col>
      <xdr:colOff>71718</xdr:colOff>
      <xdr:row>13</xdr:row>
      <xdr:rowOff>0</xdr:rowOff>
    </xdr:to>
    <xdr:sp macro="" textlink="">
      <xdr:nvSpPr>
        <xdr:cNvPr id="5" name="Line 21">
          <a:extLst>
            <a:ext uri="{FF2B5EF4-FFF2-40B4-BE49-F238E27FC236}">
              <a16:creationId xmlns:a16="http://schemas.microsoft.com/office/drawing/2014/main" id="{00000000-0008-0000-0000-0000DE410000}"/>
            </a:ext>
          </a:extLst>
        </xdr:cNvPr>
        <xdr:cNvSpPr>
          <a:spLocks noChangeShapeType="1"/>
        </xdr:cNvSpPr>
      </xdr:nvSpPr>
      <xdr:spPr bwMode="auto">
        <a:xfrm flipV="1">
          <a:off x="4834218" y="2781300"/>
          <a:ext cx="0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7</xdr:row>
      <xdr:rowOff>7620</xdr:rowOff>
    </xdr:from>
    <xdr:to>
      <xdr:col>14</xdr:col>
      <xdr:colOff>7620</xdr:colOff>
      <xdr:row>7</xdr:row>
      <xdr:rowOff>7620</xdr:rowOff>
    </xdr:to>
    <xdr:sp macro="" textlink="">
      <xdr:nvSpPr>
        <xdr:cNvPr id="6" name="Line 23">
          <a:extLst>
            <a:ext uri="{FF2B5EF4-FFF2-40B4-BE49-F238E27FC236}">
              <a16:creationId xmlns:a16="http://schemas.microsoft.com/office/drawing/2014/main" id="{00000000-0008-0000-0000-0000DF410000}"/>
            </a:ext>
          </a:extLst>
        </xdr:cNvPr>
        <xdr:cNvSpPr>
          <a:spLocks noChangeShapeType="1"/>
        </xdr:cNvSpPr>
      </xdr:nvSpPr>
      <xdr:spPr bwMode="auto">
        <a:xfrm flipV="1">
          <a:off x="819150" y="1722120"/>
          <a:ext cx="336994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endParaRPr lang="zh-TW" altLang="en-US"/>
        </a:p>
      </xdr:txBody>
    </xdr:sp>
    <xdr:clientData/>
  </xdr:twoCellAnchor>
  <xdr:twoCellAnchor>
    <xdr:from>
      <xdr:col>23</xdr:col>
      <xdr:colOff>7620</xdr:colOff>
      <xdr:row>7</xdr:row>
      <xdr:rowOff>0</xdr:rowOff>
    </xdr:from>
    <xdr:to>
      <xdr:col>23</xdr:col>
      <xdr:colOff>7620</xdr:colOff>
      <xdr:row>20</xdr:row>
      <xdr:rowOff>7620</xdr:rowOff>
    </xdr:to>
    <xdr:sp macro="" textlink="">
      <xdr:nvSpPr>
        <xdr:cNvPr id="7" name="Line 27">
          <a:extLst>
            <a:ext uri="{FF2B5EF4-FFF2-40B4-BE49-F238E27FC236}">
              <a16:creationId xmlns:a16="http://schemas.microsoft.com/office/drawing/2014/main" id="{00000000-0008-0000-0000-0000E2410000}"/>
            </a:ext>
          </a:extLst>
        </xdr:cNvPr>
        <xdr:cNvSpPr>
          <a:spLocks noChangeShapeType="1"/>
        </xdr:cNvSpPr>
      </xdr:nvSpPr>
      <xdr:spPr bwMode="auto">
        <a:xfrm flipV="1">
          <a:off x="6456045" y="1714500"/>
          <a:ext cx="0" cy="27508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20</xdr:row>
      <xdr:rowOff>0</xdr:rowOff>
    </xdr:from>
    <xdr:to>
      <xdr:col>23</xdr:col>
      <xdr:colOff>22860</xdr:colOff>
      <xdr:row>20</xdr:row>
      <xdr:rowOff>0</xdr:rowOff>
    </xdr:to>
    <xdr:sp macro="" textlink="">
      <xdr:nvSpPr>
        <xdr:cNvPr id="8" name="Line 28">
          <a:extLst>
            <a:ext uri="{FF2B5EF4-FFF2-40B4-BE49-F238E27FC236}">
              <a16:creationId xmlns:a16="http://schemas.microsoft.com/office/drawing/2014/main" id="{00000000-0008-0000-0000-0000E3410000}"/>
            </a:ext>
          </a:extLst>
        </xdr:cNvPr>
        <xdr:cNvSpPr>
          <a:spLocks noChangeShapeType="1"/>
        </xdr:cNvSpPr>
      </xdr:nvSpPr>
      <xdr:spPr bwMode="auto">
        <a:xfrm>
          <a:off x="5114925" y="4457700"/>
          <a:ext cx="13563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62753</xdr:colOff>
      <xdr:row>17</xdr:row>
      <xdr:rowOff>197223</xdr:rowOff>
    </xdr:from>
    <xdr:to>
      <xdr:col>17</xdr:col>
      <xdr:colOff>62753</xdr:colOff>
      <xdr:row>18</xdr:row>
      <xdr:rowOff>206188</xdr:rowOff>
    </xdr:to>
    <xdr:sp macro="" textlink="">
      <xdr:nvSpPr>
        <xdr:cNvPr id="9" name="Line 32">
          <a:extLst>
            <a:ext uri="{FF2B5EF4-FFF2-40B4-BE49-F238E27FC236}">
              <a16:creationId xmlns:a16="http://schemas.microsoft.com/office/drawing/2014/main" id="{00000000-0008-0000-0000-0000E4410000}"/>
            </a:ext>
          </a:extLst>
        </xdr:cNvPr>
        <xdr:cNvSpPr>
          <a:spLocks noChangeShapeType="1"/>
        </xdr:cNvSpPr>
      </xdr:nvSpPr>
      <xdr:spPr bwMode="auto">
        <a:xfrm flipV="1">
          <a:off x="4825253" y="4045323"/>
          <a:ext cx="0" cy="19946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</xdr:colOff>
      <xdr:row>27</xdr:row>
      <xdr:rowOff>7620</xdr:rowOff>
    </xdr:from>
    <xdr:to>
      <xdr:col>9</xdr:col>
      <xdr:colOff>251460</xdr:colOff>
      <xdr:row>27</xdr:row>
      <xdr:rowOff>7620</xdr:rowOff>
    </xdr:to>
    <xdr:sp macro="" textlink="">
      <xdr:nvSpPr>
        <xdr:cNvPr id="10" name="Line 33">
          <a:extLst>
            <a:ext uri="{FF2B5EF4-FFF2-40B4-BE49-F238E27FC236}">
              <a16:creationId xmlns:a16="http://schemas.microsoft.com/office/drawing/2014/main" id="{00000000-0008-0000-0000-0000E5410000}"/>
            </a:ext>
          </a:extLst>
        </xdr:cNvPr>
        <xdr:cNvSpPr>
          <a:spLocks noChangeShapeType="1"/>
        </xdr:cNvSpPr>
      </xdr:nvSpPr>
      <xdr:spPr bwMode="auto">
        <a:xfrm flipV="1">
          <a:off x="1169670" y="5932170"/>
          <a:ext cx="202501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</xdr:colOff>
      <xdr:row>25</xdr:row>
      <xdr:rowOff>0</xdr:rowOff>
    </xdr:from>
    <xdr:to>
      <xdr:col>9</xdr:col>
      <xdr:colOff>251460</xdr:colOff>
      <xdr:row>25</xdr:row>
      <xdr:rowOff>0</xdr:rowOff>
    </xdr:to>
    <xdr:sp macro="" textlink="">
      <xdr:nvSpPr>
        <xdr:cNvPr id="11" name="Line 47">
          <a:extLst>
            <a:ext uri="{FF2B5EF4-FFF2-40B4-BE49-F238E27FC236}">
              <a16:creationId xmlns:a16="http://schemas.microsoft.com/office/drawing/2014/main" id="{00000000-0008-0000-0000-0000E6410000}"/>
            </a:ext>
          </a:extLst>
        </xdr:cNvPr>
        <xdr:cNvSpPr>
          <a:spLocks noChangeShapeType="1"/>
        </xdr:cNvSpPr>
      </xdr:nvSpPr>
      <xdr:spPr bwMode="auto">
        <a:xfrm>
          <a:off x="1169670" y="5505450"/>
          <a:ext cx="202501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</xdr:row>
      <xdr:rowOff>7620</xdr:rowOff>
    </xdr:from>
    <xdr:to>
      <xdr:col>14</xdr:col>
      <xdr:colOff>0</xdr:colOff>
      <xdr:row>20</xdr:row>
      <xdr:rowOff>11722</xdr:rowOff>
    </xdr:to>
    <xdr:sp macro="" textlink="">
      <xdr:nvSpPr>
        <xdr:cNvPr id="12" name="手繪多邊形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114550" y="1722120"/>
          <a:ext cx="2066925" cy="2747302"/>
        </a:xfrm>
        <a:custGeom>
          <a:avLst/>
          <a:gdLst>
            <a:gd name="connsiteX0" fmla="*/ 0 w 1577340"/>
            <a:gd name="connsiteY0" fmla="*/ 0 h 1493520"/>
            <a:gd name="connsiteX1" fmla="*/ 0 w 1577340"/>
            <a:gd name="connsiteY1" fmla="*/ 1493520 h 1493520"/>
            <a:gd name="connsiteX2" fmla="*/ 1577340 w 1577340"/>
            <a:gd name="connsiteY2" fmla="*/ 1493520 h 14935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577340" h="1493520">
              <a:moveTo>
                <a:pt x="0" y="0"/>
              </a:moveTo>
              <a:lnTo>
                <a:pt x="0" y="1493520"/>
              </a:lnTo>
              <a:lnTo>
                <a:pt x="1577340" y="1493520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TW" altLang="en-US" sz="1100"/>
        </a:p>
      </xdr:txBody>
    </xdr:sp>
    <xdr:clientData/>
  </xdr:twoCellAnchor>
  <xdr:twoCellAnchor>
    <xdr:from>
      <xdr:col>9</xdr:col>
      <xdr:colOff>121920</xdr:colOff>
      <xdr:row>13</xdr:row>
      <xdr:rowOff>205739</xdr:rowOff>
    </xdr:from>
    <xdr:to>
      <xdr:col>14</xdr:col>
      <xdr:colOff>2344</xdr:colOff>
      <xdr:row>20</xdr:row>
      <xdr:rowOff>11722</xdr:rowOff>
    </xdr:to>
    <xdr:sp macro="" textlink="">
      <xdr:nvSpPr>
        <xdr:cNvPr id="13" name="手繪多邊形 1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 bwMode="auto">
        <a:xfrm flipV="1">
          <a:off x="3065145" y="3196589"/>
          <a:ext cx="1118674" cy="1272833"/>
        </a:xfrm>
        <a:custGeom>
          <a:avLst/>
          <a:gdLst>
            <a:gd name="connsiteX0" fmla="*/ 0 w 1577340"/>
            <a:gd name="connsiteY0" fmla="*/ 0 h 1493520"/>
            <a:gd name="connsiteX1" fmla="*/ 0 w 1577340"/>
            <a:gd name="connsiteY1" fmla="*/ 1493520 h 1493520"/>
            <a:gd name="connsiteX2" fmla="*/ 1577340 w 1577340"/>
            <a:gd name="connsiteY2" fmla="*/ 1493520 h 149352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577340" h="1493520">
              <a:moveTo>
                <a:pt x="0" y="0"/>
              </a:moveTo>
              <a:lnTo>
                <a:pt x="0" y="1493520"/>
              </a:lnTo>
              <a:lnTo>
                <a:pt x="1577340" y="1493520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</xdr:col>
      <xdr:colOff>287214</xdr:colOff>
      <xdr:row>12</xdr:row>
      <xdr:rowOff>11723</xdr:rowOff>
    </xdr:from>
    <xdr:to>
      <xdr:col>6</xdr:col>
      <xdr:colOff>269630</xdr:colOff>
      <xdr:row>12</xdr:row>
      <xdr:rowOff>11723</xdr:rowOff>
    </xdr:to>
    <xdr:cxnSp macro="">
      <xdr:nvCxnSpPr>
        <xdr:cNvPr id="14" name="直線單箭頭接點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>
          <a:off x="839664" y="2793023"/>
          <a:ext cx="1182566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3</xdr:col>
      <xdr:colOff>0</xdr:colOff>
      <xdr:row>14</xdr:row>
      <xdr:rowOff>17584</xdr:rowOff>
    </xdr:from>
    <xdr:to>
      <xdr:col>6</xdr:col>
      <xdr:colOff>281354</xdr:colOff>
      <xdr:row>14</xdr:row>
      <xdr:rowOff>17584</xdr:rowOff>
    </xdr:to>
    <xdr:cxnSp macro="">
      <xdr:nvCxnSpPr>
        <xdr:cNvPr id="15" name="直線單箭頭接點 1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 bwMode="auto">
        <a:xfrm>
          <a:off x="885825" y="3217984"/>
          <a:ext cx="1148129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19</xdr:col>
      <xdr:colOff>215792</xdr:colOff>
      <xdr:row>7</xdr:row>
      <xdr:rowOff>15239</xdr:rowOff>
    </xdr:from>
    <xdr:to>
      <xdr:col>22</xdr:col>
      <xdr:colOff>170072</xdr:colOff>
      <xdr:row>10</xdr:row>
      <xdr:rowOff>215461</xdr:rowOff>
    </xdr:to>
    <xdr:sp macro="" textlink="">
      <xdr:nvSpPr>
        <xdr:cNvPr id="16" name="手繪多邊形 1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5330717" y="1729739"/>
          <a:ext cx="954405" cy="838397"/>
        </a:xfrm>
        <a:custGeom>
          <a:avLst/>
          <a:gdLst>
            <a:gd name="connsiteX0" fmla="*/ 0 w 845820"/>
            <a:gd name="connsiteY0" fmla="*/ 0 h 548640"/>
            <a:gd name="connsiteX1" fmla="*/ 0 w 845820"/>
            <a:gd name="connsiteY1" fmla="*/ 548640 h 548640"/>
            <a:gd name="connsiteX2" fmla="*/ 845820 w 845820"/>
            <a:gd name="connsiteY2" fmla="*/ 548640 h 54864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845820" h="548640">
              <a:moveTo>
                <a:pt x="0" y="0"/>
              </a:moveTo>
              <a:lnTo>
                <a:pt x="0" y="548640"/>
              </a:lnTo>
              <a:lnTo>
                <a:pt x="845820" y="548640"/>
              </a:lnTo>
            </a:path>
          </a:pathLst>
        </a:cu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22</xdr:col>
      <xdr:colOff>167640</xdr:colOff>
      <xdr:row>10</xdr:row>
      <xdr:rowOff>69813</xdr:rowOff>
    </xdr:from>
    <xdr:to>
      <xdr:col>23</xdr:col>
      <xdr:colOff>138545</xdr:colOff>
      <xdr:row>10</xdr:row>
      <xdr:rowOff>214593</xdr:rowOff>
    </xdr:to>
    <xdr:sp macro="" textlink="">
      <xdr:nvSpPr>
        <xdr:cNvPr id="17" name="Arc 7406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/>
        </xdr:cNvSpPr>
      </xdr:nvSpPr>
      <xdr:spPr bwMode="auto">
        <a:xfrm>
          <a:off x="6282690" y="2422488"/>
          <a:ext cx="304280" cy="144780"/>
        </a:xfrm>
        <a:custGeom>
          <a:avLst/>
          <a:gdLst>
            <a:gd name="T0" fmla="*/ 2147483646 w 43200"/>
            <a:gd name="T1" fmla="*/ 2147483646 h 22298"/>
            <a:gd name="T2" fmla="*/ 2147483646 w 43200"/>
            <a:gd name="T3" fmla="*/ 2147483646 h 22298"/>
            <a:gd name="T4" fmla="*/ 2147483646 w 43200"/>
            <a:gd name="T5" fmla="*/ 2147483646 h 2229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43200" h="22298" fill="none" extrusionOk="0">
              <a:moveTo>
                <a:pt x="11" y="22297"/>
              </a:moveTo>
              <a:cubicBezTo>
                <a:pt x="3" y="22065"/>
                <a:pt x="0" y="21832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298" stroke="0" extrusionOk="0">
              <a:moveTo>
                <a:pt x="11" y="22297"/>
              </a:moveTo>
              <a:cubicBezTo>
                <a:pt x="3" y="22065"/>
                <a:pt x="0" y="21832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11" y="22297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146539</xdr:colOff>
      <xdr:row>14</xdr:row>
      <xdr:rowOff>205155</xdr:rowOff>
    </xdr:from>
    <xdr:to>
      <xdr:col>22</xdr:col>
      <xdr:colOff>180975</xdr:colOff>
      <xdr:row>16</xdr:row>
      <xdr:rowOff>9526</xdr:rowOff>
    </xdr:to>
    <xdr:sp macro="" textlink="">
      <xdr:nvSpPr>
        <xdr:cNvPr id="18" name="手繪多邊形 1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4909039" y="3405555"/>
          <a:ext cx="1386986" cy="252046"/>
        </a:xfrm>
        <a:custGeom>
          <a:avLst/>
          <a:gdLst>
            <a:gd name="connsiteX0" fmla="*/ 0 w 1611923"/>
            <a:gd name="connsiteY0" fmla="*/ 0 h 263769"/>
            <a:gd name="connsiteX1" fmla="*/ 0 w 1611923"/>
            <a:gd name="connsiteY1" fmla="*/ 263769 h 263769"/>
            <a:gd name="connsiteX2" fmla="*/ 1611923 w 1611923"/>
            <a:gd name="connsiteY2" fmla="*/ 263769 h 26376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11923" h="263769">
              <a:moveTo>
                <a:pt x="0" y="0"/>
              </a:moveTo>
              <a:lnTo>
                <a:pt x="0" y="263769"/>
              </a:lnTo>
              <a:lnTo>
                <a:pt x="1611923" y="263769"/>
              </a:lnTo>
            </a:path>
          </a:pathLst>
        </a:cu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22</xdr:col>
      <xdr:colOff>177165</xdr:colOff>
      <xdr:row>15</xdr:row>
      <xdr:rowOff>97044</xdr:rowOff>
    </xdr:from>
    <xdr:to>
      <xdr:col>23</xdr:col>
      <xdr:colOff>148070</xdr:colOff>
      <xdr:row>16</xdr:row>
      <xdr:rowOff>13224</xdr:rowOff>
    </xdr:to>
    <xdr:sp macro="" textlink="">
      <xdr:nvSpPr>
        <xdr:cNvPr id="19" name="Arc 7406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/>
        </xdr:cNvSpPr>
      </xdr:nvSpPr>
      <xdr:spPr bwMode="auto">
        <a:xfrm>
          <a:off x="6292215" y="3516519"/>
          <a:ext cx="304280" cy="144780"/>
        </a:xfrm>
        <a:custGeom>
          <a:avLst/>
          <a:gdLst>
            <a:gd name="T0" fmla="*/ 2147483646 w 43200"/>
            <a:gd name="T1" fmla="*/ 2147483646 h 22298"/>
            <a:gd name="T2" fmla="*/ 2147483646 w 43200"/>
            <a:gd name="T3" fmla="*/ 2147483646 h 22298"/>
            <a:gd name="T4" fmla="*/ 2147483646 w 43200"/>
            <a:gd name="T5" fmla="*/ 2147483646 h 2229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43200" h="22298" fill="none" extrusionOk="0">
              <a:moveTo>
                <a:pt x="11" y="22297"/>
              </a:moveTo>
              <a:cubicBezTo>
                <a:pt x="3" y="22065"/>
                <a:pt x="0" y="21832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298" stroke="0" extrusionOk="0">
              <a:moveTo>
                <a:pt x="11" y="22297"/>
              </a:moveTo>
              <a:cubicBezTo>
                <a:pt x="3" y="22065"/>
                <a:pt x="0" y="21832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11" y="22297"/>
              </a:lnTo>
              <a:close/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</xdr:row>
      <xdr:rowOff>209550</xdr:rowOff>
    </xdr:from>
    <xdr:to>
      <xdr:col>23</xdr:col>
      <xdr:colOff>360672</xdr:colOff>
      <xdr:row>22</xdr:row>
      <xdr:rowOff>5255</xdr:rowOff>
    </xdr:to>
    <xdr:sp macro="" textlink="">
      <xdr:nvSpPr>
        <xdr:cNvPr id="20" name="手繪多邊形 1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1562100" y="1714500"/>
          <a:ext cx="5246997" cy="3177080"/>
        </a:xfrm>
        <a:custGeom>
          <a:avLst/>
          <a:gdLst>
            <a:gd name="connsiteX0" fmla="*/ 4437185 w 4654061"/>
            <a:gd name="connsiteY0" fmla="*/ 0 h 2590800"/>
            <a:gd name="connsiteX1" fmla="*/ 4654061 w 4654061"/>
            <a:gd name="connsiteY1" fmla="*/ 0 h 2590800"/>
            <a:gd name="connsiteX2" fmla="*/ 4654061 w 4654061"/>
            <a:gd name="connsiteY2" fmla="*/ 2590800 h 2590800"/>
            <a:gd name="connsiteX3" fmla="*/ 0 w 4654061"/>
            <a:gd name="connsiteY3" fmla="*/ 2590800 h 2590800"/>
            <a:gd name="connsiteX4" fmla="*/ 0 w 4654061"/>
            <a:gd name="connsiteY4" fmla="*/ 2092570 h 2590800"/>
            <a:gd name="connsiteX5" fmla="*/ 480646 w 4654061"/>
            <a:gd name="connsiteY5" fmla="*/ 2092570 h 2590800"/>
            <a:gd name="connsiteX0" fmla="*/ 4654061 w 4654061"/>
            <a:gd name="connsiteY0" fmla="*/ 0 h 2590800"/>
            <a:gd name="connsiteX1" fmla="*/ 4654061 w 4654061"/>
            <a:gd name="connsiteY1" fmla="*/ 2590800 h 2590800"/>
            <a:gd name="connsiteX2" fmla="*/ 0 w 4654061"/>
            <a:gd name="connsiteY2" fmla="*/ 2590800 h 2590800"/>
            <a:gd name="connsiteX3" fmla="*/ 0 w 4654061"/>
            <a:gd name="connsiteY3" fmla="*/ 2092570 h 2590800"/>
            <a:gd name="connsiteX4" fmla="*/ 480646 w 4654061"/>
            <a:gd name="connsiteY4" fmla="*/ 2092570 h 2590800"/>
            <a:gd name="connsiteX0" fmla="*/ 4654061 w 4654061"/>
            <a:gd name="connsiteY0" fmla="*/ 0 h 3584173"/>
            <a:gd name="connsiteX1" fmla="*/ 4654061 w 4654061"/>
            <a:gd name="connsiteY1" fmla="*/ 3584173 h 3584173"/>
            <a:gd name="connsiteX2" fmla="*/ 0 w 4654061"/>
            <a:gd name="connsiteY2" fmla="*/ 3584173 h 3584173"/>
            <a:gd name="connsiteX3" fmla="*/ 0 w 4654061"/>
            <a:gd name="connsiteY3" fmla="*/ 3085943 h 3584173"/>
            <a:gd name="connsiteX4" fmla="*/ 480646 w 4654061"/>
            <a:gd name="connsiteY4" fmla="*/ 3085943 h 3584173"/>
            <a:gd name="connsiteX0" fmla="*/ 4662514 w 4662514"/>
            <a:gd name="connsiteY0" fmla="*/ 0 h 3573492"/>
            <a:gd name="connsiteX1" fmla="*/ 4654061 w 4662514"/>
            <a:gd name="connsiteY1" fmla="*/ 3573492 h 3573492"/>
            <a:gd name="connsiteX2" fmla="*/ 0 w 4662514"/>
            <a:gd name="connsiteY2" fmla="*/ 3573492 h 3573492"/>
            <a:gd name="connsiteX3" fmla="*/ 0 w 4662514"/>
            <a:gd name="connsiteY3" fmla="*/ 3075262 h 3573492"/>
            <a:gd name="connsiteX4" fmla="*/ 480646 w 4662514"/>
            <a:gd name="connsiteY4" fmla="*/ 3075262 h 3573492"/>
            <a:gd name="connsiteX0" fmla="*/ 4721687 w 4721687"/>
            <a:gd name="connsiteY0" fmla="*/ 0 h 3562811"/>
            <a:gd name="connsiteX1" fmla="*/ 4654061 w 4721687"/>
            <a:gd name="connsiteY1" fmla="*/ 3562811 h 3562811"/>
            <a:gd name="connsiteX2" fmla="*/ 0 w 4721687"/>
            <a:gd name="connsiteY2" fmla="*/ 3562811 h 3562811"/>
            <a:gd name="connsiteX3" fmla="*/ 0 w 4721687"/>
            <a:gd name="connsiteY3" fmla="*/ 3064581 h 3562811"/>
            <a:gd name="connsiteX4" fmla="*/ 480646 w 4721687"/>
            <a:gd name="connsiteY4" fmla="*/ 3064581 h 3562811"/>
            <a:gd name="connsiteX0" fmla="*/ 4628701 w 4654242"/>
            <a:gd name="connsiteY0" fmla="*/ 0 h 3573492"/>
            <a:gd name="connsiteX1" fmla="*/ 4654061 w 4654242"/>
            <a:gd name="connsiteY1" fmla="*/ 3573492 h 3573492"/>
            <a:gd name="connsiteX2" fmla="*/ 0 w 4654242"/>
            <a:gd name="connsiteY2" fmla="*/ 3573492 h 3573492"/>
            <a:gd name="connsiteX3" fmla="*/ 0 w 4654242"/>
            <a:gd name="connsiteY3" fmla="*/ 3075262 h 3573492"/>
            <a:gd name="connsiteX4" fmla="*/ 480646 w 4654242"/>
            <a:gd name="connsiteY4" fmla="*/ 3075262 h 3573492"/>
            <a:gd name="connsiteX0" fmla="*/ 4670967 w 4670967"/>
            <a:gd name="connsiteY0" fmla="*/ 0 h 3626899"/>
            <a:gd name="connsiteX1" fmla="*/ 4654061 w 4670967"/>
            <a:gd name="connsiteY1" fmla="*/ 3626899 h 3626899"/>
            <a:gd name="connsiteX2" fmla="*/ 0 w 4670967"/>
            <a:gd name="connsiteY2" fmla="*/ 3626899 h 3626899"/>
            <a:gd name="connsiteX3" fmla="*/ 0 w 4670967"/>
            <a:gd name="connsiteY3" fmla="*/ 3128669 h 3626899"/>
            <a:gd name="connsiteX4" fmla="*/ 480646 w 4670967"/>
            <a:gd name="connsiteY4" fmla="*/ 3128669 h 3626899"/>
            <a:gd name="connsiteX0" fmla="*/ 4670967 w 4670967"/>
            <a:gd name="connsiteY0" fmla="*/ 0 h 3541448"/>
            <a:gd name="connsiteX1" fmla="*/ 4654061 w 4670967"/>
            <a:gd name="connsiteY1" fmla="*/ 3541448 h 3541448"/>
            <a:gd name="connsiteX2" fmla="*/ 0 w 4670967"/>
            <a:gd name="connsiteY2" fmla="*/ 3541448 h 3541448"/>
            <a:gd name="connsiteX3" fmla="*/ 0 w 4670967"/>
            <a:gd name="connsiteY3" fmla="*/ 3043218 h 3541448"/>
            <a:gd name="connsiteX4" fmla="*/ 480646 w 4670967"/>
            <a:gd name="connsiteY4" fmla="*/ 3043218 h 3541448"/>
            <a:gd name="connsiteX0" fmla="*/ 4662514 w 4662514"/>
            <a:gd name="connsiteY0" fmla="*/ 0 h 3562811"/>
            <a:gd name="connsiteX1" fmla="*/ 4654061 w 4662514"/>
            <a:gd name="connsiteY1" fmla="*/ 3562811 h 3562811"/>
            <a:gd name="connsiteX2" fmla="*/ 0 w 4662514"/>
            <a:gd name="connsiteY2" fmla="*/ 3562811 h 3562811"/>
            <a:gd name="connsiteX3" fmla="*/ 0 w 4662514"/>
            <a:gd name="connsiteY3" fmla="*/ 3064581 h 3562811"/>
            <a:gd name="connsiteX4" fmla="*/ 480646 w 4662514"/>
            <a:gd name="connsiteY4" fmla="*/ 3064581 h 3562811"/>
            <a:gd name="connsiteX0" fmla="*/ 4637154 w 4654305"/>
            <a:gd name="connsiteY0" fmla="*/ 0 h 3562811"/>
            <a:gd name="connsiteX1" fmla="*/ 4654061 w 4654305"/>
            <a:gd name="connsiteY1" fmla="*/ 3562811 h 3562811"/>
            <a:gd name="connsiteX2" fmla="*/ 0 w 4654305"/>
            <a:gd name="connsiteY2" fmla="*/ 3562811 h 3562811"/>
            <a:gd name="connsiteX3" fmla="*/ 0 w 4654305"/>
            <a:gd name="connsiteY3" fmla="*/ 3064581 h 3562811"/>
            <a:gd name="connsiteX4" fmla="*/ 480646 w 4654305"/>
            <a:gd name="connsiteY4" fmla="*/ 3064581 h 3562811"/>
            <a:gd name="connsiteX0" fmla="*/ 4656594 w 4656594"/>
            <a:gd name="connsiteY0" fmla="*/ 0 h 3587432"/>
            <a:gd name="connsiteX1" fmla="*/ 4654061 w 4656594"/>
            <a:gd name="connsiteY1" fmla="*/ 3587432 h 3587432"/>
            <a:gd name="connsiteX2" fmla="*/ 0 w 4656594"/>
            <a:gd name="connsiteY2" fmla="*/ 3587432 h 3587432"/>
            <a:gd name="connsiteX3" fmla="*/ 0 w 4656594"/>
            <a:gd name="connsiteY3" fmla="*/ 3089202 h 3587432"/>
            <a:gd name="connsiteX4" fmla="*/ 480646 w 4656594"/>
            <a:gd name="connsiteY4" fmla="*/ 3089202 h 358743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4656594" h="3587432">
              <a:moveTo>
                <a:pt x="4656594" y="0"/>
              </a:moveTo>
              <a:cubicBezTo>
                <a:pt x="4653776" y="1191164"/>
                <a:pt x="4656879" y="2396268"/>
                <a:pt x="4654061" y="3587432"/>
              </a:cubicBezTo>
              <a:lnTo>
                <a:pt x="0" y="3587432"/>
              </a:lnTo>
              <a:lnTo>
                <a:pt x="0" y="3089202"/>
              </a:lnTo>
              <a:lnTo>
                <a:pt x="480646" y="3089202"/>
              </a:lnTo>
            </a:path>
          </a:pathLst>
        </a:cu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zh-TW" altLang="en-US" sz="1100"/>
        </a:p>
      </xdr:txBody>
    </xdr:sp>
    <xdr:clientData/>
  </xdr:twoCellAnchor>
  <xdr:twoCellAnchor>
    <xdr:from>
      <xdr:col>23</xdr:col>
      <xdr:colOff>147229</xdr:colOff>
      <xdr:row>10</xdr:row>
      <xdr:rowOff>204341</xdr:rowOff>
    </xdr:from>
    <xdr:to>
      <xdr:col>23</xdr:col>
      <xdr:colOff>363229</xdr:colOff>
      <xdr:row>10</xdr:row>
      <xdr:rowOff>204341</xdr:rowOff>
    </xdr:to>
    <xdr:cxnSp macro="">
      <xdr:nvCxnSpPr>
        <xdr:cNvPr id="21" name="直線接點 2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 bwMode="auto">
        <a:xfrm>
          <a:off x="6595654" y="2557016"/>
          <a:ext cx="216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23</xdr:col>
      <xdr:colOff>142875</xdr:colOff>
      <xdr:row>15</xdr:row>
      <xdr:rowOff>224330</xdr:rowOff>
    </xdr:from>
    <xdr:to>
      <xdr:col>23</xdr:col>
      <xdr:colOff>358875</xdr:colOff>
      <xdr:row>15</xdr:row>
      <xdr:rowOff>224330</xdr:rowOff>
    </xdr:to>
    <xdr:cxnSp macro="">
      <xdr:nvCxnSpPr>
        <xdr:cNvPr id="22" name="直線接點 2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 bwMode="auto">
        <a:xfrm>
          <a:off x="6591300" y="3643805"/>
          <a:ext cx="216000" cy="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</xdr:cxnSp>
    <xdr:clientData/>
  </xdr:twoCellAnchor>
  <xdr:twoCellAnchor>
    <xdr:from>
      <xdr:col>2</xdr:col>
      <xdr:colOff>296644</xdr:colOff>
      <xdr:row>16</xdr:row>
      <xdr:rowOff>196520</xdr:rowOff>
    </xdr:from>
    <xdr:to>
      <xdr:col>6</xdr:col>
      <xdr:colOff>279825</xdr:colOff>
      <xdr:row>16</xdr:row>
      <xdr:rowOff>196520</xdr:rowOff>
    </xdr:to>
    <xdr:cxnSp macro="">
      <xdr:nvCxnSpPr>
        <xdr:cNvPr id="23" name="直線單箭頭接點 2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 bwMode="auto">
        <a:xfrm>
          <a:off x="849094" y="3844595"/>
          <a:ext cx="1183331" cy="0"/>
        </a:xfrm>
        <a:prstGeom prst="straightConnector1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12</xdr:col>
      <xdr:colOff>5861</xdr:colOff>
      <xdr:row>12</xdr:row>
      <xdr:rowOff>0</xdr:rowOff>
    </xdr:from>
    <xdr:to>
      <xdr:col>15</xdr:col>
      <xdr:colOff>0</xdr:colOff>
      <xdr:row>13</xdr:row>
      <xdr:rowOff>11723</xdr:rowOff>
    </xdr:to>
    <xdr:sp macro="" textlink="">
      <xdr:nvSpPr>
        <xdr:cNvPr id="24" name="手繪多邊形: 圖案 4">
          <a:extLst>
            <a:ext uri="{FF2B5EF4-FFF2-40B4-BE49-F238E27FC236}">
              <a16:creationId xmlns:a16="http://schemas.microsoft.com/office/drawing/2014/main" id="{08F9B9E4-36BD-4CD5-BE34-446951B34B88}"/>
            </a:ext>
          </a:extLst>
        </xdr:cNvPr>
        <xdr:cNvSpPr/>
      </xdr:nvSpPr>
      <xdr:spPr bwMode="auto">
        <a:xfrm>
          <a:off x="3806336" y="2781300"/>
          <a:ext cx="575164" cy="230798"/>
        </a:xfrm>
        <a:custGeom>
          <a:avLst/>
          <a:gdLst>
            <a:gd name="connsiteX0" fmla="*/ 533400 w 533400"/>
            <a:gd name="connsiteY0" fmla="*/ 211016 h 222739"/>
            <a:gd name="connsiteX1" fmla="*/ 533400 w 533400"/>
            <a:gd name="connsiteY1" fmla="*/ 0 h 222739"/>
            <a:gd name="connsiteX2" fmla="*/ 0 w 533400"/>
            <a:gd name="connsiteY2" fmla="*/ 0 h 222739"/>
            <a:gd name="connsiteX3" fmla="*/ 0 w 533400"/>
            <a:gd name="connsiteY3" fmla="*/ 222739 h 222739"/>
            <a:gd name="connsiteX4" fmla="*/ 310662 w 533400"/>
            <a:gd name="connsiteY4" fmla="*/ 222739 h 22273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33400" h="222739">
              <a:moveTo>
                <a:pt x="533400" y="211016"/>
              </a:moveTo>
              <a:lnTo>
                <a:pt x="533400" y="0"/>
              </a:lnTo>
              <a:lnTo>
                <a:pt x="0" y="0"/>
              </a:lnTo>
              <a:lnTo>
                <a:pt x="0" y="222739"/>
              </a:lnTo>
              <a:lnTo>
                <a:pt x="310662" y="222739"/>
              </a:lnTo>
            </a:path>
          </a:pathLst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lang="zh-TW" altLang="en-US" sz="1100"/>
        </a:p>
      </xdr:txBody>
    </xdr:sp>
    <xdr:clientData/>
  </xdr:twoCellAnchor>
  <xdr:twoCellAnchor>
    <xdr:from>
      <xdr:col>8</xdr:col>
      <xdr:colOff>19050</xdr:colOff>
      <xdr:row>1</xdr:row>
      <xdr:rowOff>0</xdr:rowOff>
    </xdr:from>
    <xdr:to>
      <xdr:col>12</xdr:col>
      <xdr:colOff>2700</xdr:colOff>
      <xdr:row>1</xdr:row>
      <xdr:rowOff>216000</xdr:rowOff>
    </xdr:to>
    <xdr:sp macro="" textlink="">
      <xdr:nvSpPr>
        <xdr:cNvPr id="25" name="文字方塊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/>
      </xdr:nvSpPr>
      <xdr:spPr>
        <a:xfrm>
          <a:off x="2543175" y="266700"/>
          <a:ext cx="1260000" cy="216000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TW" altLang="en-US" sz="1400" b="1">
              <a:solidFill>
                <a:schemeClr val="bg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←</a:t>
          </a:r>
          <a:r>
            <a:rPr lang="zh-TW" altLang="en-US" sz="1400" b="1">
              <a:solidFill>
                <a:schemeClr val="bg1"/>
              </a:solidFill>
              <a:latin typeface="微軟正黑體" panose="020B0604030504040204" pitchFamily="34" charset="-120"/>
              <a:ea typeface="微軟正黑體" panose="020B0604030504040204" pitchFamily="34" charset="-120"/>
            </a:rPr>
            <a:t>下拉式選單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66676</xdr:rowOff>
    </xdr:from>
    <xdr:to>
      <xdr:col>0</xdr:col>
      <xdr:colOff>1380601</xdr:colOff>
      <xdr:row>0</xdr:row>
      <xdr:rowOff>1218676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66676"/>
          <a:ext cx="1152000" cy="1152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9</xdr:row>
          <xdr:rowOff>0</xdr:rowOff>
        </xdr:from>
        <xdr:to>
          <xdr:col>1</xdr:col>
          <xdr:colOff>266700</xdr:colOff>
          <xdr:row>9</xdr:row>
          <xdr:rowOff>259080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4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9</xdr:row>
          <xdr:rowOff>259080</xdr:rowOff>
        </xdr:from>
        <xdr:to>
          <xdr:col>1</xdr:col>
          <xdr:colOff>266700</xdr:colOff>
          <xdr:row>9</xdr:row>
          <xdr:rowOff>518160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4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9</xdr:row>
          <xdr:rowOff>495300</xdr:rowOff>
        </xdr:from>
        <xdr:to>
          <xdr:col>1</xdr:col>
          <xdr:colOff>266700</xdr:colOff>
          <xdr:row>10</xdr:row>
          <xdr:rowOff>38100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4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1197201</xdr:colOff>
      <xdr:row>0</xdr:row>
      <xdr:rowOff>1199869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140051" cy="1152244"/>
        </a:xfrm>
        <a:prstGeom prst="rect">
          <a:avLst/>
        </a:prstGeom>
      </xdr:spPr>
    </xdr:pic>
    <xdr:clientData/>
  </xdr:twoCellAnchor>
  <xdr:oneCellAnchor>
    <xdr:from>
      <xdr:col>8</xdr:col>
      <xdr:colOff>62192</xdr:colOff>
      <xdr:row>0</xdr:row>
      <xdr:rowOff>58831</xdr:rowOff>
    </xdr:from>
    <xdr:ext cx="1140051" cy="1152244"/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57221" y="58831"/>
          <a:ext cx="1140051" cy="115224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0</xdr:row>
      <xdr:rowOff>66676</xdr:rowOff>
    </xdr:from>
    <xdr:to>
      <xdr:col>0</xdr:col>
      <xdr:colOff>1380601</xdr:colOff>
      <xdr:row>0</xdr:row>
      <xdr:rowOff>1218676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1" y="66676"/>
          <a:ext cx="1152000" cy="1152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0</xdr:col>
      <xdr:colOff>1228200</xdr:colOff>
      <xdr:row>0</xdr:row>
      <xdr:rowOff>1209150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1152000" cy="1152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</xdr:row>
          <xdr:rowOff>22860</xdr:rowOff>
        </xdr:from>
        <xdr:to>
          <xdr:col>6</xdr:col>
          <xdr:colOff>30480</xdr:colOff>
          <xdr:row>2</xdr:row>
          <xdr:rowOff>236220</xdr:rowOff>
        </xdr:to>
        <xdr:sp macro="" textlink="">
          <xdr:nvSpPr>
            <xdr:cNvPr id="19457" name="Drop Down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:a16="http://schemas.microsoft.com/office/drawing/2014/main" id="{00000000-0008-0000-0800-000001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74295</xdr:colOff>
      <xdr:row>0</xdr:row>
      <xdr:rowOff>66675</xdr:rowOff>
    </xdr:from>
    <xdr:to>
      <xdr:col>0</xdr:col>
      <xdr:colOff>1140570</xdr:colOff>
      <xdr:row>0</xdr:row>
      <xdr:rowOff>1218675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" y="66675"/>
          <a:ext cx="1121520" cy="1152000"/>
        </a:xfrm>
        <a:prstGeom prst="rect">
          <a:avLst/>
        </a:prstGeom>
      </xdr:spPr>
    </xdr:pic>
    <xdr:clientData/>
  </xdr:twoCellAnchor>
  <xdr:twoCellAnchor>
    <xdr:from>
      <xdr:col>7</xdr:col>
      <xdr:colOff>66674</xdr:colOff>
      <xdr:row>6</xdr:row>
      <xdr:rowOff>47625</xdr:rowOff>
    </xdr:from>
    <xdr:to>
      <xdr:col>7</xdr:col>
      <xdr:colOff>210674</xdr:colOff>
      <xdr:row>15</xdr:row>
      <xdr:rowOff>228600</xdr:rowOff>
    </xdr:to>
    <xdr:sp macro="" textlink="">
      <xdr:nvSpPr>
        <xdr:cNvPr id="2" name="右大括弧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5448299" y="2600325"/>
          <a:ext cx="144000" cy="2495550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xdr:twoCellAnchor>
    <xdr:from>
      <xdr:col>7</xdr:col>
      <xdr:colOff>333375</xdr:colOff>
      <xdr:row>6</xdr:row>
      <xdr:rowOff>57150</xdr:rowOff>
    </xdr:from>
    <xdr:to>
      <xdr:col>7</xdr:col>
      <xdr:colOff>585375</xdr:colOff>
      <xdr:row>15</xdr:row>
      <xdr:rowOff>226575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5715000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FF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下拉式選單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66673</xdr:colOff>
          <xdr:row>6</xdr:row>
          <xdr:rowOff>28575</xdr:rowOff>
        </xdr:from>
        <xdr:to>
          <xdr:col>4</xdr:col>
          <xdr:colOff>638175</xdr:colOff>
          <xdr:row>15</xdr:row>
          <xdr:rowOff>238125</xdr:rowOff>
        </xdr:to>
        <xdr:grpSp>
          <xdr:nvGrpSpPr>
            <xdr:cNvPr id="5" name="群組 4">
              <a:extLst>
                <a:ext uri="{FF2B5EF4-FFF2-40B4-BE49-F238E27FC236}">
                  <a16:creationId xmlns:a16="http://schemas.microsoft.com/office/drawing/2014/main" id="{00000000-0008-0000-0800-000005000000}"/>
                </a:ext>
              </a:extLst>
            </xdr:cNvPr>
            <xdr:cNvGrpSpPr/>
          </xdr:nvGrpSpPr>
          <xdr:grpSpPr>
            <a:xfrm>
              <a:off x="1209673" y="2573655"/>
              <a:ext cx="2400302" cy="2533650"/>
              <a:chOff x="1333498" y="2581280"/>
              <a:chExt cx="2628902" cy="2524120"/>
            </a:xfrm>
          </xdr:grpSpPr>
          <xdr:sp macro="" textlink="">
            <xdr:nvSpPr>
              <xdr:cNvPr id="19458" name="Drop Down 2" hidden="1">
                <a:extLst>
                  <a:ext uri="{63B3BB69-23CF-44E3-9099-C40C66FF867C}">
                    <a14:compatExt spid="_x0000_s19458"/>
                  </a:ext>
                  <a:ext uri="{FF2B5EF4-FFF2-40B4-BE49-F238E27FC236}">
                    <a16:creationId xmlns:a16="http://schemas.microsoft.com/office/drawing/2014/main" id="{00000000-0008-0000-0800-0000024C0000}"/>
                  </a:ext>
                </a:extLst>
              </xdr:cNvPr>
              <xdr:cNvSpPr/>
            </xdr:nvSpPr>
            <xdr:spPr bwMode="auto">
              <a:xfrm>
                <a:off x="1333498" y="2581280"/>
                <a:ext cx="26280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59" name="Drop Down 3" hidden="1">
                <a:extLst>
                  <a:ext uri="{63B3BB69-23CF-44E3-9099-C40C66FF867C}">
                    <a14:compatExt spid="_x0000_s19459"/>
                  </a:ext>
                  <a:ext uri="{FF2B5EF4-FFF2-40B4-BE49-F238E27FC236}">
                    <a16:creationId xmlns:a16="http://schemas.microsoft.com/office/drawing/2014/main" id="{00000000-0008-0000-0800-0000034C0000}"/>
                  </a:ext>
                </a:extLst>
              </xdr:cNvPr>
              <xdr:cNvSpPr/>
            </xdr:nvSpPr>
            <xdr:spPr bwMode="auto">
              <a:xfrm>
                <a:off x="1333499" y="2838450"/>
                <a:ext cx="2628000" cy="201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0" name="Drop Down 4" hidden="1">
                <a:extLst>
                  <a:ext uri="{63B3BB69-23CF-44E3-9099-C40C66FF867C}">
                    <a14:compatExt spid="_x0000_s19460"/>
                  </a:ext>
                  <a:ext uri="{FF2B5EF4-FFF2-40B4-BE49-F238E27FC236}">
                    <a16:creationId xmlns:a16="http://schemas.microsoft.com/office/drawing/2014/main" id="{00000000-0008-0000-0800-0000044C0000}"/>
                  </a:ext>
                </a:extLst>
              </xdr:cNvPr>
              <xdr:cNvSpPr/>
            </xdr:nvSpPr>
            <xdr:spPr bwMode="auto">
              <a:xfrm>
                <a:off x="1333500" y="3095625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1" name="Drop Down 5" hidden="1">
                <a:extLst>
                  <a:ext uri="{63B3BB69-23CF-44E3-9099-C40C66FF867C}">
                    <a14:compatExt spid="_x0000_s19461"/>
                  </a:ext>
                  <a:ext uri="{FF2B5EF4-FFF2-40B4-BE49-F238E27FC236}">
                    <a16:creationId xmlns:a16="http://schemas.microsoft.com/office/drawing/2014/main" id="{00000000-0008-0000-0800-0000054C0000}"/>
                  </a:ext>
                </a:extLst>
              </xdr:cNvPr>
              <xdr:cNvSpPr/>
            </xdr:nvSpPr>
            <xdr:spPr bwMode="auto">
              <a:xfrm>
                <a:off x="1333500" y="3352800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2" name="Drop Down 6" hidden="1">
                <a:extLst>
                  <a:ext uri="{63B3BB69-23CF-44E3-9099-C40C66FF867C}">
                    <a14:compatExt spid="_x0000_s19462"/>
                  </a:ext>
                  <a:ext uri="{FF2B5EF4-FFF2-40B4-BE49-F238E27FC236}">
                    <a16:creationId xmlns:a16="http://schemas.microsoft.com/office/drawing/2014/main" id="{00000000-0008-0000-0800-0000064C0000}"/>
                  </a:ext>
                </a:extLst>
              </xdr:cNvPr>
              <xdr:cNvSpPr/>
            </xdr:nvSpPr>
            <xdr:spPr bwMode="auto">
              <a:xfrm>
                <a:off x="1333500" y="3609975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3" name="Drop Down 7" hidden="1">
                <a:extLst>
                  <a:ext uri="{63B3BB69-23CF-44E3-9099-C40C66FF867C}">
                    <a14:compatExt spid="_x0000_s19463"/>
                  </a:ext>
                  <a:ext uri="{FF2B5EF4-FFF2-40B4-BE49-F238E27FC236}">
                    <a16:creationId xmlns:a16="http://schemas.microsoft.com/office/drawing/2014/main" id="{00000000-0008-0000-0800-0000074C0000}"/>
                  </a:ext>
                </a:extLst>
              </xdr:cNvPr>
              <xdr:cNvSpPr/>
            </xdr:nvSpPr>
            <xdr:spPr bwMode="auto">
              <a:xfrm>
                <a:off x="1333500" y="3876675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4" name="Drop Down 8" hidden="1">
                <a:extLst>
                  <a:ext uri="{63B3BB69-23CF-44E3-9099-C40C66FF867C}">
                    <a14:compatExt spid="_x0000_s19464"/>
                  </a:ext>
                  <a:ext uri="{FF2B5EF4-FFF2-40B4-BE49-F238E27FC236}">
                    <a16:creationId xmlns:a16="http://schemas.microsoft.com/office/drawing/2014/main" id="{00000000-0008-0000-0800-0000084C0000}"/>
                  </a:ext>
                </a:extLst>
              </xdr:cNvPr>
              <xdr:cNvSpPr/>
            </xdr:nvSpPr>
            <xdr:spPr bwMode="auto">
              <a:xfrm>
                <a:off x="1333500" y="4133850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5" name="Drop Down 9" hidden="1">
                <a:extLst>
                  <a:ext uri="{63B3BB69-23CF-44E3-9099-C40C66FF867C}">
                    <a14:compatExt spid="_x0000_s19465"/>
                  </a:ext>
                  <a:ext uri="{FF2B5EF4-FFF2-40B4-BE49-F238E27FC236}">
                    <a16:creationId xmlns:a16="http://schemas.microsoft.com/office/drawing/2014/main" id="{00000000-0008-0000-0800-0000094C0000}"/>
                  </a:ext>
                </a:extLst>
              </xdr:cNvPr>
              <xdr:cNvSpPr/>
            </xdr:nvSpPr>
            <xdr:spPr bwMode="auto">
              <a:xfrm>
                <a:off x="1333500" y="4391025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6" name="Drop Down 10" hidden="1">
                <a:extLst>
                  <a:ext uri="{63B3BB69-23CF-44E3-9099-C40C66FF867C}">
                    <a14:compatExt spid="_x0000_s19466"/>
                  </a:ext>
                  <a:ext uri="{FF2B5EF4-FFF2-40B4-BE49-F238E27FC236}">
                    <a16:creationId xmlns:a16="http://schemas.microsoft.com/office/drawing/2014/main" id="{00000000-0008-0000-0800-00000A4C0000}"/>
                  </a:ext>
                </a:extLst>
              </xdr:cNvPr>
              <xdr:cNvSpPr/>
            </xdr:nvSpPr>
            <xdr:spPr bwMode="auto">
              <a:xfrm>
                <a:off x="1333500" y="4648201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67" name="Drop Down 11" hidden="1">
                <a:extLst>
                  <a:ext uri="{63B3BB69-23CF-44E3-9099-C40C66FF867C}">
                    <a14:compatExt spid="_x0000_s19467"/>
                  </a:ext>
                  <a:ext uri="{FF2B5EF4-FFF2-40B4-BE49-F238E27FC236}">
                    <a16:creationId xmlns:a16="http://schemas.microsoft.com/office/drawing/2014/main" id="{00000000-0008-0000-0800-00000B4C0000}"/>
                  </a:ext>
                </a:extLst>
              </xdr:cNvPr>
              <xdr:cNvSpPr/>
            </xdr:nvSpPr>
            <xdr:spPr bwMode="auto">
              <a:xfrm>
                <a:off x="1333500" y="4905375"/>
                <a:ext cx="2628900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57150</xdr:colOff>
          <xdr:row>6</xdr:row>
          <xdr:rowOff>28575</xdr:rowOff>
        </xdr:from>
        <xdr:to>
          <xdr:col>7</xdr:col>
          <xdr:colOff>17550</xdr:colOff>
          <xdr:row>15</xdr:row>
          <xdr:rowOff>228600</xdr:rowOff>
        </xdr:to>
        <xdr:grpSp>
          <xdr:nvGrpSpPr>
            <xdr:cNvPr id="6" name="群組 5">
              <a:extLst>
                <a:ext uri="{FF2B5EF4-FFF2-40B4-BE49-F238E27FC236}">
                  <a16:creationId xmlns:a16="http://schemas.microsoft.com/office/drawing/2014/main" id="{00000000-0008-0000-0800-000006000000}"/>
                </a:ext>
              </a:extLst>
            </xdr:cNvPr>
            <xdr:cNvGrpSpPr/>
          </xdr:nvGrpSpPr>
          <xdr:grpSpPr>
            <a:xfrm>
              <a:off x="3669030" y="2573655"/>
              <a:ext cx="1194840" cy="2524125"/>
              <a:chOff x="4067175" y="2581269"/>
              <a:chExt cx="1800225" cy="2514598"/>
            </a:xfrm>
          </xdr:grpSpPr>
          <xdr:sp macro="" textlink="">
            <xdr:nvSpPr>
              <xdr:cNvPr id="19470" name="Drop Down 14" hidden="1">
                <a:extLst>
                  <a:ext uri="{63B3BB69-23CF-44E3-9099-C40C66FF867C}">
                    <a14:compatExt spid="_x0000_s19470"/>
                  </a:ext>
                  <a:ext uri="{FF2B5EF4-FFF2-40B4-BE49-F238E27FC236}">
                    <a16:creationId xmlns:a16="http://schemas.microsoft.com/office/drawing/2014/main" id="{00000000-0008-0000-0800-00000E4C0000}"/>
                  </a:ext>
                </a:extLst>
              </xdr:cNvPr>
              <xdr:cNvSpPr/>
            </xdr:nvSpPr>
            <xdr:spPr bwMode="auto">
              <a:xfrm>
                <a:off x="4067175" y="2838451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71" name="Drop Down 15" hidden="1">
                <a:extLst>
                  <a:ext uri="{63B3BB69-23CF-44E3-9099-C40C66FF867C}">
                    <a14:compatExt spid="_x0000_s19471"/>
                  </a:ext>
                  <a:ext uri="{FF2B5EF4-FFF2-40B4-BE49-F238E27FC236}">
                    <a16:creationId xmlns:a16="http://schemas.microsoft.com/office/drawing/2014/main" id="{00000000-0008-0000-0800-00000F4C0000}"/>
                  </a:ext>
                </a:extLst>
              </xdr:cNvPr>
              <xdr:cNvSpPr/>
            </xdr:nvSpPr>
            <xdr:spPr bwMode="auto">
              <a:xfrm>
                <a:off x="4067175" y="3095625"/>
                <a:ext cx="1800225" cy="200026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2" name="Drop Down 26" hidden="1">
                <a:extLst>
                  <a:ext uri="{63B3BB69-23CF-44E3-9099-C40C66FF867C}">
                    <a14:compatExt spid="_x0000_s19482"/>
                  </a:ext>
                  <a:ext uri="{FF2B5EF4-FFF2-40B4-BE49-F238E27FC236}">
                    <a16:creationId xmlns:a16="http://schemas.microsoft.com/office/drawing/2014/main" id="{00000000-0008-0000-0800-00001A4C0000}"/>
                  </a:ext>
                </a:extLst>
              </xdr:cNvPr>
              <xdr:cNvSpPr/>
            </xdr:nvSpPr>
            <xdr:spPr bwMode="auto">
              <a:xfrm>
                <a:off x="4067175" y="2581269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3" name="Drop Down 27" hidden="1">
                <a:extLst>
                  <a:ext uri="{63B3BB69-23CF-44E3-9099-C40C66FF867C}">
                    <a14:compatExt spid="_x0000_s19483"/>
                  </a:ext>
                  <a:ext uri="{FF2B5EF4-FFF2-40B4-BE49-F238E27FC236}">
                    <a16:creationId xmlns:a16="http://schemas.microsoft.com/office/drawing/2014/main" id="{00000000-0008-0000-0800-00001B4C0000}"/>
                  </a:ext>
                </a:extLst>
              </xdr:cNvPr>
              <xdr:cNvSpPr/>
            </xdr:nvSpPr>
            <xdr:spPr bwMode="auto">
              <a:xfrm>
                <a:off x="4067175" y="33528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4" name="Drop Down 28" hidden="1">
                <a:extLst>
                  <a:ext uri="{63B3BB69-23CF-44E3-9099-C40C66FF867C}">
                    <a14:compatExt spid="_x0000_s19484"/>
                  </a:ext>
                  <a:ext uri="{FF2B5EF4-FFF2-40B4-BE49-F238E27FC236}">
                    <a16:creationId xmlns:a16="http://schemas.microsoft.com/office/drawing/2014/main" id="{00000000-0008-0000-0800-00001C4C0000}"/>
                  </a:ext>
                </a:extLst>
              </xdr:cNvPr>
              <xdr:cNvSpPr/>
            </xdr:nvSpPr>
            <xdr:spPr bwMode="auto">
              <a:xfrm>
                <a:off x="4067175" y="36099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5" name="Drop Down 29" hidden="1">
                <a:extLst>
                  <a:ext uri="{63B3BB69-23CF-44E3-9099-C40C66FF867C}">
                    <a14:compatExt spid="_x0000_s19485"/>
                  </a:ext>
                  <a:ext uri="{FF2B5EF4-FFF2-40B4-BE49-F238E27FC236}">
                    <a16:creationId xmlns:a16="http://schemas.microsoft.com/office/drawing/2014/main" id="{00000000-0008-0000-0800-00001D4C0000}"/>
                  </a:ext>
                </a:extLst>
              </xdr:cNvPr>
              <xdr:cNvSpPr/>
            </xdr:nvSpPr>
            <xdr:spPr bwMode="auto">
              <a:xfrm>
                <a:off x="4067175" y="386715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6" name="Drop Down 30" hidden="1">
                <a:extLst>
                  <a:ext uri="{63B3BB69-23CF-44E3-9099-C40C66FF867C}">
                    <a14:compatExt spid="_x0000_s19486"/>
                  </a:ext>
                  <a:ext uri="{FF2B5EF4-FFF2-40B4-BE49-F238E27FC236}">
                    <a16:creationId xmlns:a16="http://schemas.microsoft.com/office/drawing/2014/main" id="{00000000-0008-0000-0800-00001E4C0000}"/>
                  </a:ext>
                </a:extLst>
              </xdr:cNvPr>
              <xdr:cNvSpPr/>
            </xdr:nvSpPr>
            <xdr:spPr bwMode="auto">
              <a:xfrm>
                <a:off x="4067175" y="412432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7" name="Drop Down 31" hidden="1">
                <a:extLst>
                  <a:ext uri="{63B3BB69-23CF-44E3-9099-C40C66FF867C}">
                    <a14:compatExt spid="_x0000_s19487"/>
                  </a:ext>
                  <a:ext uri="{FF2B5EF4-FFF2-40B4-BE49-F238E27FC236}">
                    <a16:creationId xmlns:a16="http://schemas.microsoft.com/office/drawing/2014/main" id="{00000000-0008-0000-0800-00001F4C0000}"/>
                  </a:ext>
                </a:extLst>
              </xdr:cNvPr>
              <xdr:cNvSpPr/>
            </xdr:nvSpPr>
            <xdr:spPr bwMode="auto">
              <a:xfrm>
                <a:off x="4067175" y="4381500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8" name="Drop Down 32" hidden="1">
                <a:extLst>
                  <a:ext uri="{63B3BB69-23CF-44E3-9099-C40C66FF867C}">
                    <a14:compatExt spid="_x0000_s19488"/>
                  </a:ext>
                  <a:ext uri="{FF2B5EF4-FFF2-40B4-BE49-F238E27FC236}">
                    <a16:creationId xmlns:a16="http://schemas.microsoft.com/office/drawing/2014/main" id="{00000000-0008-0000-0800-0000204C0000}"/>
                  </a:ext>
                </a:extLst>
              </xdr:cNvPr>
              <xdr:cNvSpPr/>
            </xdr:nvSpPr>
            <xdr:spPr bwMode="auto">
              <a:xfrm>
                <a:off x="4067175" y="4638675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9489" name="Drop Down 33" hidden="1">
                <a:extLst>
                  <a:ext uri="{63B3BB69-23CF-44E3-9099-C40C66FF867C}">
                    <a14:compatExt spid="_x0000_s19489"/>
                  </a:ext>
                  <a:ext uri="{FF2B5EF4-FFF2-40B4-BE49-F238E27FC236}">
                    <a16:creationId xmlns:a16="http://schemas.microsoft.com/office/drawing/2014/main" id="{00000000-0008-0000-0800-0000214C0000}"/>
                  </a:ext>
                </a:extLst>
              </xdr:cNvPr>
              <xdr:cNvSpPr/>
            </xdr:nvSpPr>
            <xdr:spPr bwMode="auto">
              <a:xfrm>
                <a:off x="4067175" y="4895842"/>
                <a:ext cx="18002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>
    <xdr:from>
      <xdr:col>9</xdr:col>
      <xdr:colOff>381000</xdr:colOff>
      <xdr:row>6</xdr:row>
      <xdr:rowOff>57150</xdr:rowOff>
    </xdr:from>
    <xdr:to>
      <xdr:col>9</xdr:col>
      <xdr:colOff>633000</xdr:colOff>
      <xdr:row>15</xdr:row>
      <xdr:rowOff>226575</xdr:rowOff>
    </xdr:to>
    <xdr:sp macro="" textlink="">
      <xdr:nvSpPr>
        <xdr:cNvPr id="38" name="文字方塊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7134225" y="2609850"/>
          <a:ext cx="252000" cy="2484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pPr algn="ctr"/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  <a:sym typeface="Wingdings 3" panose="05040102010807070707" pitchFamily="18" charset="2"/>
            </a:rPr>
            <a:t></a:t>
          </a:r>
          <a:r>
            <a:rPr lang="zh-TW" altLang="en-US" sz="1400" b="1">
              <a:solidFill>
                <a:srgbClr val="3333FF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請輸入冷凍噸數</a:t>
          </a:r>
        </a:p>
      </xdr:txBody>
    </xdr:sp>
    <xdr:clientData/>
  </xdr:twoCellAnchor>
  <xdr:twoCellAnchor>
    <xdr:from>
      <xdr:col>9</xdr:col>
      <xdr:colOff>171449</xdr:colOff>
      <xdr:row>6</xdr:row>
      <xdr:rowOff>47625</xdr:rowOff>
    </xdr:from>
    <xdr:to>
      <xdr:col>9</xdr:col>
      <xdr:colOff>315449</xdr:colOff>
      <xdr:row>15</xdr:row>
      <xdr:rowOff>228600</xdr:rowOff>
    </xdr:to>
    <xdr:sp macro="" textlink="">
      <xdr:nvSpPr>
        <xdr:cNvPr id="39" name="右大括弧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/>
      </xdr:nvSpPr>
      <xdr:spPr>
        <a:xfrm>
          <a:off x="6924674" y="2600325"/>
          <a:ext cx="144000" cy="2495550"/>
        </a:xfrm>
        <a:prstGeom prst="rightBrace">
          <a:avLst/>
        </a:prstGeom>
        <a:ln w="19050">
          <a:solidFill>
            <a:srgbClr val="3333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1021080</xdr:colOff>
          <xdr:row>20</xdr:row>
          <xdr:rowOff>7620</xdr:rowOff>
        </xdr:from>
        <xdr:to>
          <xdr:col>0</xdr:col>
          <xdr:colOff>1242060</xdr:colOff>
          <xdr:row>21</xdr:row>
          <xdr:rowOff>0</xdr:rowOff>
        </xdr:to>
        <xdr:sp macro="" textlink="">
          <xdr:nvSpPr>
            <xdr:cNvPr id="19490" name="Check Box 34" hidden="1">
              <a:extLst>
                <a:ext uri="{63B3BB69-23CF-44E3-9099-C40C66FF867C}">
                  <a14:compatExt spid="_x0000_s19490"/>
                </a:ext>
                <a:ext uri="{FF2B5EF4-FFF2-40B4-BE49-F238E27FC236}">
                  <a16:creationId xmlns:a16="http://schemas.microsoft.com/office/drawing/2014/main" id="{00000000-0008-0000-0800-000022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1021080</xdr:colOff>
          <xdr:row>21</xdr:row>
          <xdr:rowOff>0</xdr:rowOff>
        </xdr:from>
        <xdr:to>
          <xdr:col>0</xdr:col>
          <xdr:colOff>1242060</xdr:colOff>
          <xdr:row>22</xdr:row>
          <xdr:rowOff>0</xdr:rowOff>
        </xdr:to>
        <xdr:sp macro="" textlink="">
          <xdr:nvSpPr>
            <xdr:cNvPr id="19493" name="Check Box 37" hidden="1">
              <a:extLst>
                <a:ext uri="{63B3BB69-23CF-44E3-9099-C40C66FF867C}">
                  <a14:compatExt spid="_x0000_s19493"/>
                </a:ext>
                <a:ext uri="{FF2B5EF4-FFF2-40B4-BE49-F238E27FC236}">
                  <a16:creationId xmlns:a16="http://schemas.microsoft.com/office/drawing/2014/main" id="{00000000-0008-0000-0800-000025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23</xdr:row>
          <xdr:rowOff>7620</xdr:rowOff>
        </xdr:from>
        <xdr:to>
          <xdr:col>3</xdr:col>
          <xdr:colOff>289560</xdr:colOff>
          <xdr:row>23</xdr:row>
          <xdr:rowOff>266700</xdr:rowOff>
        </xdr:to>
        <xdr:sp macro="" textlink="">
          <xdr:nvSpPr>
            <xdr:cNvPr id="19494" name="Check Box 38" hidden="1">
              <a:extLst>
                <a:ext uri="{63B3BB69-23CF-44E3-9099-C40C66FF867C}">
                  <a14:compatExt spid="_x0000_s19494"/>
                </a:ext>
                <a:ext uri="{FF2B5EF4-FFF2-40B4-BE49-F238E27FC236}">
                  <a16:creationId xmlns:a16="http://schemas.microsoft.com/office/drawing/2014/main" id="{00000000-0008-0000-0800-000026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24</xdr:row>
          <xdr:rowOff>7620</xdr:rowOff>
        </xdr:from>
        <xdr:to>
          <xdr:col>3</xdr:col>
          <xdr:colOff>289560</xdr:colOff>
          <xdr:row>25</xdr:row>
          <xdr:rowOff>0</xdr:rowOff>
        </xdr:to>
        <xdr:sp macro="" textlink="">
          <xdr:nvSpPr>
            <xdr:cNvPr id="19495" name="Check Box 39" hidden="1">
              <a:extLst>
                <a:ext uri="{63B3BB69-23CF-44E3-9099-C40C66FF867C}">
                  <a14:compatExt spid="_x0000_s19495"/>
                </a:ext>
                <a:ext uri="{FF2B5EF4-FFF2-40B4-BE49-F238E27FC236}">
                  <a16:creationId xmlns:a16="http://schemas.microsoft.com/office/drawing/2014/main" id="{00000000-0008-0000-0800-000027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</xdr:colOff>
          <xdr:row>25</xdr:row>
          <xdr:rowOff>7620</xdr:rowOff>
        </xdr:from>
        <xdr:to>
          <xdr:col>3</xdr:col>
          <xdr:colOff>289560</xdr:colOff>
          <xdr:row>26</xdr:row>
          <xdr:rowOff>0</xdr:rowOff>
        </xdr:to>
        <xdr:sp macro="" textlink="">
          <xdr:nvSpPr>
            <xdr:cNvPr id="19496" name="Check Box 40" hidden="1">
              <a:extLst>
                <a:ext uri="{63B3BB69-23CF-44E3-9099-C40C66FF867C}">
                  <a14:compatExt spid="_x0000_s19496"/>
                </a:ext>
                <a:ext uri="{FF2B5EF4-FFF2-40B4-BE49-F238E27FC236}">
                  <a16:creationId xmlns:a16="http://schemas.microsoft.com/office/drawing/2014/main" id="{00000000-0008-0000-0800-000028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23</xdr:row>
          <xdr:rowOff>7620</xdr:rowOff>
        </xdr:from>
        <xdr:to>
          <xdr:col>6</xdr:col>
          <xdr:colOff>365760</xdr:colOff>
          <xdr:row>24</xdr:row>
          <xdr:rowOff>0</xdr:rowOff>
        </xdr:to>
        <xdr:sp macro="" textlink="">
          <xdr:nvSpPr>
            <xdr:cNvPr id="19497" name="Check Box 41" hidden="1">
              <a:extLst>
                <a:ext uri="{63B3BB69-23CF-44E3-9099-C40C66FF867C}">
                  <a14:compatExt spid="_x0000_s19497"/>
                </a:ext>
                <a:ext uri="{FF2B5EF4-FFF2-40B4-BE49-F238E27FC236}">
                  <a16:creationId xmlns:a16="http://schemas.microsoft.com/office/drawing/2014/main" id="{00000000-0008-0000-0800-000029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24</xdr:row>
          <xdr:rowOff>7620</xdr:rowOff>
        </xdr:from>
        <xdr:to>
          <xdr:col>6</xdr:col>
          <xdr:colOff>365760</xdr:colOff>
          <xdr:row>25</xdr:row>
          <xdr:rowOff>0</xdr:rowOff>
        </xdr:to>
        <xdr:sp macro="" textlink="">
          <xdr:nvSpPr>
            <xdr:cNvPr id="19498" name="Check Box 42" hidden="1">
              <a:extLst>
                <a:ext uri="{63B3BB69-23CF-44E3-9099-C40C66FF867C}">
                  <a14:compatExt spid="_x0000_s19498"/>
                </a:ext>
                <a:ext uri="{FF2B5EF4-FFF2-40B4-BE49-F238E27FC236}">
                  <a16:creationId xmlns:a16="http://schemas.microsoft.com/office/drawing/2014/main" id="{00000000-0008-0000-0800-00002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24</xdr:row>
          <xdr:rowOff>7620</xdr:rowOff>
        </xdr:from>
        <xdr:to>
          <xdr:col>0</xdr:col>
          <xdr:colOff>457200</xdr:colOff>
          <xdr:row>25</xdr:row>
          <xdr:rowOff>0</xdr:rowOff>
        </xdr:to>
        <xdr:sp macro="" textlink="">
          <xdr:nvSpPr>
            <xdr:cNvPr id="19500" name="Check Box 44" hidden="1">
              <a:extLst>
                <a:ext uri="{63B3BB69-23CF-44E3-9099-C40C66FF867C}">
                  <a14:compatExt spid="_x0000_s19500"/>
                </a:ext>
                <a:ext uri="{FF2B5EF4-FFF2-40B4-BE49-F238E27FC236}">
                  <a16:creationId xmlns:a16="http://schemas.microsoft.com/office/drawing/2014/main" id="{00000000-0008-0000-0800-00002C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26</xdr:row>
          <xdr:rowOff>7620</xdr:rowOff>
        </xdr:from>
        <xdr:to>
          <xdr:col>0</xdr:col>
          <xdr:colOff>457200</xdr:colOff>
          <xdr:row>27</xdr:row>
          <xdr:rowOff>0</xdr:rowOff>
        </xdr:to>
        <xdr:sp macro="" textlink="">
          <xdr:nvSpPr>
            <xdr:cNvPr id="19501" name="Check Box 45" hidden="1">
              <a:extLst>
                <a:ext uri="{63B3BB69-23CF-44E3-9099-C40C66FF867C}">
                  <a14:compatExt spid="_x0000_s19501"/>
                </a:ext>
                <a:ext uri="{FF2B5EF4-FFF2-40B4-BE49-F238E27FC236}">
                  <a16:creationId xmlns:a16="http://schemas.microsoft.com/office/drawing/2014/main" id="{00000000-0008-0000-0800-00002D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hoami-wplin\wplin\WINDOWS\TEMP\c.notes.data\Share%20Files\DOCUME~1\ADMINI~1\LOCALS~1\Temp\WINDOWS\TEMP\&#26494;&#27743;\NEW_SA\970808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0d01x00137\&#27700;&#34389;&#29702;\capacity\TM&amp;TC%20&#23450;&#326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1_起業計画案_新_1"/>
      <sheetName val="SA1_起業計画案（新）1"/>
      <sheetName val="(三月份)自來水進水統計"/>
      <sheetName val="History"/>
      <sheetName val="06-1"/>
      <sheetName val="06-2"/>
      <sheetName val="06-3"/>
      <sheetName val="06-4"/>
      <sheetName val="06-5"/>
      <sheetName val="06-6"/>
      <sheetName val="(四月份)自來水進水統計_1"/>
      <sheetName val="06-7"/>
      <sheetName val="06-8"/>
      <sheetName val="06-9"/>
      <sheetName val="06-10"/>
      <sheetName val="06-11"/>
      <sheetName val="06-12"/>
      <sheetName val="06-01"/>
      <sheetName val="06-02"/>
      <sheetName val="06-03"/>
      <sheetName val="09-6-04"/>
      <sheetName val="06-05"/>
      <sheetName val="06-06"/>
      <sheetName val="06-07"/>
      <sheetName val="06-1-12"/>
      <sheetName val="07-1"/>
      <sheetName val="07-2"/>
      <sheetName val="07-3"/>
      <sheetName val="95-1"/>
      <sheetName val="圖(95-1)"/>
      <sheetName val="95-2"/>
      <sheetName val="圖(95-2"/>
      <sheetName val="95-3"/>
      <sheetName val="圖(95-3)"/>
      <sheetName val="95-4"/>
      <sheetName val="圖(95-4)"/>
      <sheetName val="95-5"/>
      <sheetName val="圖(95-5)"/>
      <sheetName val="95-6"/>
      <sheetName val="圖(95-6)"/>
      <sheetName val="95-7"/>
      <sheetName val="力晶8A_12A_B進出水流程圖"/>
      <sheetName val="95-8"/>
      <sheetName val="95-9"/>
      <sheetName val="SA1_起業計?案（新）1"/>
      <sheetName val="70K(For_WT)1"/>
      <sheetName val="70K(For_管理局_Monthly)(外)1"/>
      <sheetName val="Sample_化學藥品用量統計(For_Monthly)1"/>
      <sheetName val="Tag"/>
      <sheetName val="Quarility"/>
      <sheetName val="Sample_再生瓦斯用量(For_空調課)1"/>
      <sheetName val="Sample_自來水&amp;放流水_統計(For_管理局)1"/>
      <sheetName val="Trend_Chart1"/>
      <sheetName val="Trend_Chart_021"/>
      <sheetName val="製程排量"/>
      <sheetName val="製程排量(R1)"/>
      <sheetName val="空調量"/>
      <sheetName val="再生廢量"/>
      <sheetName val="P12再生"/>
      <sheetName val="CT耗量評估"/>
      <sheetName val="CMP排量"/>
      <sheetName val="CMP污泥"/>
      <sheetName val="96年1月"/>
      <sheetName val="96年2月"/>
      <sheetName val="96年3月"/>
      <sheetName val="96年4月"/>
      <sheetName val="96年5月"/>
      <sheetName val="96年6月"/>
      <sheetName val="96年7月"/>
      <sheetName val="96年8月"/>
      <sheetName val="F2_CW1"/>
      <sheetName val="F2_UPW1"/>
      <sheetName val="Sheet2"/>
      <sheetName val="Sheet1"/>
      <sheetName val="水錶位置"/>
      <sheetName val="SA1_起業計_案（新）1"/>
      <sheetName val="每日紀錄表"/>
      <sheetName val="T315XW01_Final1"/>
      <sheetName val="Raw_Data"/>
      <sheetName val="SA1_起業計画案_新_"/>
      <sheetName val="SA1_起業計画案（新）"/>
      <sheetName val="(四月份)自來水進水統計_"/>
      <sheetName val="SA1_起業計?案（新）"/>
      <sheetName val="70K(For_WT)"/>
      <sheetName val="70K(For_管理局_Monthly)(外)"/>
      <sheetName val="Sample_化學藥品用量統計(For_Monthly)"/>
      <sheetName val="Sample_再生瓦斯用量(For_空調課)"/>
      <sheetName val="Sample_自來水&amp;放流水_統計(For_管理局)"/>
      <sheetName val="Trend_Chart"/>
      <sheetName val="Trend_Chart_02"/>
      <sheetName val="F2_CW"/>
      <sheetName val="F2_UPW"/>
      <sheetName val="SA1_起業計_案（新）"/>
      <sheetName val="T315XW01_Final"/>
      <sheetName val="SA1_起業計画案(新)1"/>
      <sheetName val="SA1_起業計画案_新_2"/>
      <sheetName val="SA1_起業計画案（新）2"/>
      <sheetName val="(四月份)自來水進水統計_2"/>
      <sheetName val="SA1_起業計?案（新）2"/>
      <sheetName val="70K(For_WT)2"/>
      <sheetName val="70K(For_管理局_Monthly)(外)2"/>
      <sheetName val="Sample_化學藥品用量統計(For_Monthly)2"/>
      <sheetName val="Sample_再生瓦斯用量(For_空調課)2"/>
      <sheetName val="Sample_自來水&amp;放流水_統計(For_管理局)2"/>
      <sheetName val="Trend_Chart2"/>
      <sheetName val="Trend_Chart_022"/>
      <sheetName val="F2_CW2"/>
      <sheetName val="F2_UPW2"/>
      <sheetName val="SA1_起業計_案（新）2"/>
      <sheetName val="T315XW01_Final2"/>
      <sheetName val="SA1 起業計画案_新_"/>
      <sheetName val="SA1 起業計画案（新）"/>
      <sheetName val="(四月份)自來水進水統計 "/>
      <sheetName val="SA1 起業計?案（新）"/>
      <sheetName val="70K(For WT)"/>
      <sheetName val="70K(For 管理局 Monthly)(外)"/>
      <sheetName val="Sample_化學藥品用量統計(For Monthly)"/>
      <sheetName val="Sample_再生瓦斯用量(For 空調課)"/>
      <sheetName val="Sample_自來水&amp;放流水 統計(For 管理局)"/>
      <sheetName val="Trend Chart"/>
      <sheetName val="Trend Chart_02"/>
      <sheetName val="F2 CW"/>
      <sheetName val="F2 UPW"/>
      <sheetName val="SA1 起業計_案（新）"/>
      <sheetName val="T315XW01 Final"/>
      <sheetName val="Raw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1_起業計画案_新_1"/>
      <sheetName val="Sheet1"/>
      <sheetName val="Sheet2"/>
      <sheetName val="Sheet3"/>
      <sheetName val="SA1_起業計画案（新）1"/>
      <sheetName val="#REF"/>
      <sheetName val="PSC_FabI1"/>
      <sheetName val="TM&amp;TC_定義1"/>
      <sheetName val="RTP+Poly+Tel_CP1"/>
      <sheetName val="RGP"/>
      <sheetName val="SA1________"/>
      <sheetName val="SA1_起業計画案_新_"/>
      <sheetName val="SA1_起業計画案（新）"/>
      <sheetName val="PSC_FabI"/>
      <sheetName val="TM&amp;TC_定義"/>
      <sheetName val="RTP+Poly+Tel_CP"/>
      <sheetName val="SA1_起業計画案(新)1"/>
      <sheetName val="SA1_起業計画案_新_2"/>
      <sheetName val="SA1_起業計画案（新）2"/>
      <sheetName val="PSC_FabI2"/>
      <sheetName val="TM&amp;TC_定義2"/>
      <sheetName val="RTP+Poly+Tel_CP2"/>
      <sheetName val="SA1 起業計画案_新_"/>
      <sheetName val="SA1 起業計画案（新）"/>
      <sheetName val="PSC FabI"/>
      <sheetName val="TM&amp;TC 定義"/>
      <sheetName val="RTP+Poly+Tel CP"/>
      <sheetName val="SA1 起業計?案（新）"/>
      <sheetName val="(三月份)自來水進水統計"/>
      <sheetName val="History"/>
      <sheetName val="06-1"/>
      <sheetName val="06-2"/>
      <sheetName val="06-3"/>
      <sheetName val="06-4"/>
      <sheetName val="06-5"/>
      <sheetName val="06-6"/>
      <sheetName val="06-7"/>
      <sheetName val="06-8"/>
      <sheetName val="06-9"/>
      <sheetName val="06-10"/>
      <sheetName val="06-11"/>
      <sheetName val="06-12"/>
      <sheetName val="(四月份)自來水進水統計 "/>
      <sheetName val="95-1"/>
      <sheetName val="圖(95-1)"/>
      <sheetName val="95-2"/>
      <sheetName val="圖(95-2"/>
      <sheetName val="95-3"/>
      <sheetName val="圖(95-3)"/>
      <sheetName val="95-4"/>
      <sheetName val="圖(95-4)"/>
      <sheetName val="95-5"/>
      <sheetName val="圖(95-5)"/>
      <sheetName val="95-6"/>
      <sheetName val="圖(95-6)"/>
      <sheetName val="95-7"/>
      <sheetName val="力晶8A_12A_B進出水流程圖"/>
      <sheetName val="95-8"/>
      <sheetName val="95-9"/>
      <sheetName val="06-1-12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69.xml"/><Relationship Id="rId18" Type="http://schemas.openxmlformats.org/officeDocument/2006/relationships/ctrlProp" Target="../ctrlProps/ctrlProp74.xml"/><Relationship Id="rId26" Type="http://schemas.openxmlformats.org/officeDocument/2006/relationships/ctrlProp" Target="../ctrlProps/ctrlProp82.xml"/><Relationship Id="rId39" Type="http://schemas.openxmlformats.org/officeDocument/2006/relationships/ctrlProp" Target="../ctrlProps/ctrlProp95.xml"/><Relationship Id="rId21" Type="http://schemas.openxmlformats.org/officeDocument/2006/relationships/ctrlProp" Target="../ctrlProps/ctrlProp77.xml"/><Relationship Id="rId34" Type="http://schemas.openxmlformats.org/officeDocument/2006/relationships/ctrlProp" Target="../ctrlProps/ctrlProp90.xml"/><Relationship Id="rId7" Type="http://schemas.openxmlformats.org/officeDocument/2006/relationships/ctrlProp" Target="../ctrlProps/ctrlProp63.xml"/><Relationship Id="rId12" Type="http://schemas.openxmlformats.org/officeDocument/2006/relationships/ctrlProp" Target="../ctrlProps/ctrlProp68.xml"/><Relationship Id="rId17" Type="http://schemas.openxmlformats.org/officeDocument/2006/relationships/ctrlProp" Target="../ctrlProps/ctrlProp73.xml"/><Relationship Id="rId25" Type="http://schemas.openxmlformats.org/officeDocument/2006/relationships/ctrlProp" Target="../ctrlProps/ctrlProp81.xml"/><Relationship Id="rId33" Type="http://schemas.openxmlformats.org/officeDocument/2006/relationships/ctrlProp" Target="../ctrlProps/ctrlProp89.xml"/><Relationship Id="rId38" Type="http://schemas.openxmlformats.org/officeDocument/2006/relationships/ctrlProp" Target="../ctrlProps/ctrlProp94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72.xml"/><Relationship Id="rId20" Type="http://schemas.openxmlformats.org/officeDocument/2006/relationships/ctrlProp" Target="../ctrlProps/ctrlProp76.xml"/><Relationship Id="rId29" Type="http://schemas.openxmlformats.org/officeDocument/2006/relationships/ctrlProp" Target="../ctrlProps/ctrlProp85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62.xml"/><Relationship Id="rId11" Type="http://schemas.openxmlformats.org/officeDocument/2006/relationships/ctrlProp" Target="../ctrlProps/ctrlProp67.xml"/><Relationship Id="rId24" Type="http://schemas.openxmlformats.org/officeDocument/2006/relationships/ctrlProp" Target="../ctrlProps/ctrlProp80.xml"/><Relationship Id="rId32" Type="http://schemas.openxmlformats.org/officeDocument/2006/relationships/ctrlProp" Target="../ctrlProps/ctrlProp88.xml"/><Relationship Id="rId37" Type="http://schemas.openxmlformats.org/officeDocument/2006/relationships/ctrlProp" Target="../ctrlProps/ctrlProp93.xml"/><Relationship Id="rId5" Type="http://schemas.openxmlformats.org/officeDocument/2006/relationships/ctrlProp" Target="../ctrlProps/ctrlProp61.xml"/><Relationship Id="rId15" Type="http://schemas.openxmlformats.org/officeDocument/2006/relationships/ctrlProp" Target="../ctrlProps/ctrlProp71.xml"/><Relationship Id="rId23" Type="http://schemas.openxmlformats.org/officeDocument/2006/relationships/ctrlProp" Target="../ctrlProps/ctrlProp79.xml"/><Relationship Id="rId28" Type="http://schemas.openxmlformats.org/officeDocument/2006/relationships/ctrlProp" Target="../ctrlProps/ctrlProp84.xml"/><Relationship Id="rId36" Type="http://schemas.openxmlformats.org/officeDocument/2006/relationships/ctrlProp" Target="../ctrlProps/ctrlProp92.xml"/><Relationship Id="rId10" Type="http://schemas.openxmlformats.org/officeDocument/2006/relationships/ctrlProp" Target="../ctrlProps/ctrlProp66.xml"/><Relationship Id="rId19" Type="http://schemas.openxmlformats.org/officeDocument/2006/relationships/ctrlProp" Target="../ctrlProps/ctrlProp75.xml"/><Relationship Id="rId31" Type="http://schemas.openxmlformats.org/officeDocument/2006/relationships/ctrlProp" Target="../ctrlProps/ctrlProp87.xml"/><Relationship Id="rId4" Type="http://schemas.openxmlformats.org/officeDocument/2006/relationships/vmlDrawing" Target="../drawings/vmlDrawing15.vml"/><Relationship Id="rId9" Type="http://schemas.openxmlformats.org/officeDocument/2006/relationships/ctrlProp" Target="../ctrlProps/ctrlProp65.xml"/><Relationship Id="rId14" Type="http://schemas.openxmlformats.org/officeDocument/2006/relationships/ctrlProp" Target="../ctrlProps/ctrlProp70.xml"/><Relationship Id="rId22" Type="http://schemas.openxmlformats.org/officeDocument/2006/relationships/ctrlProp" Target="../ctrlProps/ctrlProp78.xml"/><Relationship Id="rId27" Type="http://schemas.openxmlformats.org/officeDocument/2006/relationships/ctrlProp" Target="../ctrlProps/ctrlProp83.xml"/><Relationship Id="rId30" Type="http://schemas.openxmlformats.org/officeDocument/2006/relationships/ctrlProp" Target="../ctrlProps/ctrlProp86.xml"/><Relationship Id="rId35" Type="http://schemas.openxmlformats.org/officeDocument/2006/relationships/ctrlProp" Target="../ctrlProps/ctrlProp91.xml"/><Relationship Id="rId8" Type="http://schemas.openxmlformats.org/officeDocument/2006/relationships/ctrlProp" Target="../ctrlProps/ctrlProp64.xml"/><Relationship Id="rId3" Type="http://schemas.openxmlformats.org/officeDocument/2006/relationships/vmlDrawing" Target="../drawings/vmlDrawing14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3" Type="http://schemas.openxmlformats.org/officeDocument/2006/relationships/vmlDrawing" Target="../drawings/vmlDrawing4.vml"/><Relationship Id="rId21" Type="http://schemas.openxmlformats.org/officeDocument/2006/relationships/ctrlProp" Target="../ctrlProps/ctrlProp19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4" Type="http://schemas.openxmlformats.org/officeDocument/2006/relationships/vmlDrawing" Target="../drawings/vmlDrawing5.v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0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9.xml"/><Relationship Id="rId5" Type="http://schemas.openxmlformats.org/officeDocument/2006/relationships/ctrlProp" Target="../ctrlProps/ctrlProp28.xml"/><Relationship Id="rId4" Type="http://schemas.openxmlformats.org/officeDocument/2006/relationships/vmlDrawing" Target="../drawings/vmlDrawing8.v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39.xml"/><Relationship Id="rId18" Type="http://schemas.openxmlformats.org/officeDocument/2006/relationships/ctrlProp" Target="../ctrlProps/ctrlProp44.xml"/><Relationship Id="rId26" Type="http://schemas.openxmlformats.org/officeDocument/2006/relationships/ctrlProp" Target="../ctrlProps/ctrlProp52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47.xml"/><Relationship Id="rId34" Type="http://schemas.openxmlformats.org/officeDocument/2006/relationships/ctrlProp" Target="../ctrlProps/ctrlProp60.xml"/><Relationship Id="rId7" Type="http://schemas.openxmlformats.org/officeDocument/2006/relationships/ctrlProp" Target="../ctrlProps/ctrlProp33.xml"/><Relationship Id="rId12" Type="http://schemas.openxmlformats.org/officeDocument/2006/relationships/ctrlProp" Target="../ctrlProps/ctrlProp38.xml"/><Relationship Id="rId17" Type="http://schemas.openxmlformats.org/officeDocument/2006/relationships/ctrlProp" Target="../ctrlProps/ctrlProp43.xml"/><Relationship Id="rId25" Type="http://schemas.openxmlformats.org/officeDocument/2006/relationships/ctrlProp" Target="../ctrlProps/ctrlProp51.xml"/><Relationship Id="rId33" Type="http://schemas.openxmlformats.org/officeDocument/2006/relationships/ctrlProp" Target="../ctrlProps/ctrlProp59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42.xml"/><Relationship Id="rId20" Type="http://schemas.openxmlformats.org/officeDocument/2006/relationships/ctrlProp" Target="../ctrlProps/ctrlProp46.xml"/><Relationship Id="rId29" Type="http://schemas.openxmlformats.org/officeDocument/2006/relationships/ctrlProp" Target="../ctrlProps/ctrlProp55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2.xml"/><Relationship Id="rId11" Type="http://schemas.openxmlformats.org/officeDocument/2006/relationships/ctrlProp" Target="../ctrlProps/ctrlProp37.xml"/><Relationship Id="rId24" Type="http://schemas.openxmlformats.org/officeDocument/2006/relationships/ctrlProp" Target="../ctrlProps/ctrlProp50.xml"/><Relationship Id="rId32" Type="http://schemas.openxmlformats.org/officeDocument/2006/relationships/ctrlProp" Target="../ctrlProps/ctrlProp58.xml"/><Relationship Id="rId5" Type="http://schemas.openxmlformats.org/officeDocument/2006/relationships/ctrlProp" Target="../ctrlProps/ctrlProp31.xml"/><Relationship Id="rId15" Type="http://schemas.openxmlformats.org/officeDocument/2006/relationships/ctrlProp" Target="../ctrlProps/ctrlProp41.xml"/><Relationship Id="rId23" Type="http://schemas.openxmlformats.org/officeDocument/2006/relationships/ctrlProp" Target="../ctrlProps/ctrlProp49.xml"/><Relationship Id="rId28" Type="http://schemas.openxmlformats.org/officeDocument/2006/relationships/ctrlProp" Target="../ctrlProps/ctrlProp54.xml"/><Relationship Id="rId10" Type="http://schemas.openxmlformats.org/officeDocument/2006/relationships/ctrlProp" Target="../ctrlProps/ctrlProp36.xml"/><Relationship Id="rId19" Type="http://schemas.openxmlformats.org/officeDocument/2006/relationships/ctrlProp" Target="../ctrlProps/ctrlProp45.xml"/><Relationship Id="rId31" Type="http://schemas.openxmlformats.org/officeDocument/2006/relationships/ctrlProp" Target="../ctrlProps/ctrlProp57.xml"/><Relationship Id="rId4" Type="http://schemas.openxmlformats.org/officeDocument/2006/relationships/vmlDrawing" Target="../drawings/vmlDrawing13.vml"/><Relationship Id="rId9" Type="http://schemas.openxmlformats.org/officeDocument/2006/relationships/ctrlProp" Target="../ctrlProps/ctrlProp35.xml"/><Relationship Id="rId14" Type="http://schemas.openxmlformats.org/officeDocument/2006/relationships/ctrlProp" Target="../ctrlProps/ctrlProp40.xml"/><Relationship Id="rId22" Type="http://schemas.openxmlformats.org/officeDocument/2006/relationships/ctrlProp" Target="../ctrlProps/ctrlProp48.xml"/><Relationship Id="rId27" Type="http://schemas.openxmlformats.org/officeDocument/2006/relationships/ctrlProp" Target="../ctrlProps/ctrlProp53.xml"/><Relationship Id="rId30" Type="http://schemas.openxmlformats.org/officeDocument/2006/relationships/ctrlProp" Target="../ctrlProps/ctrlProp56.xml"/><Relationship Id="rId8" Type="http://schemas.openxmlformats.org/officeDocument/2006/relationships/ctrlProp" Target="../ctrlProps/ctrlProp3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1">
    <tabColor theme="0"/>
  </sheetPr>
  <dimension ref="A1:C104"/>
  <sheetViews>
    <sheetView tabSelected="1" topLeftCell="A3" zoomScaleNormal="100" workbookViewId="0">
      <selection activeCell="A17" sqref="A17:C17"/>
    </sheetView>
  </sheetViews>
  <sheetFormatPr defaultColWidth="9" defaultRowHeight="15.6"/>
  <cols>
    <col min="1" max="1" width="18.33203125" style="40" customWidth="1"/>
    <col min="2" max="2" width="44.77734375" style="40" customWidth="1"/>
    <col min="3" max="3" width="35.109375" style="40" customWidth="1"/>
    <col min="4" max="16384" width="9" style="40"/>
  </cols>
  <sheetData>
    <row r="1" spans="1:3" ht="99.9" customHeight="1">
      <c r="A1" s="32"/>
      <c r="B1" s="89" t="s">
        <v>446</v>
      </c>
      <c r="C1" s="90" t="s">
        <v>287</v>
      </c>
    </row>
    <row r="2" spans="1:3" ht="20.399999999999999">
      <c r="A2" s="299" t="s">
        <v>131</v>
      </c>
      <c r="B2" s="300"/>
      <c r="C2" s="301"/>
    </row>
    <row r="3" spans="1:3" ht="169.95" customHeight="1">
      <c r="A3" s="302" t="s">
        <v>463</v>
      </c>
      <c r="B3" s="303"/>
      <c r="C3" s="304"/>
    </row>
    <row r="4" spans="1:3" ht="20.399999999999999">
      <c r="A4" s="305" t="s">
        <v>136</v>
      </c>
      <c r="B4" s="306" t="s">
        <v>132</v>
      </c>
      <c r="C4" s="307"/>
    </row>
    <row r="5" spans="1:3" ht="21" customHeight="1">
      <c r="A5" s="286" t="s">
        <v>133</v>
      </c>
      <c r="B5" s="287"/>
      <c r="C5" s="288"/>
    </row>
    <row r="6" spans="1:3" ht="21" customHeight="1">
      <c r="A6" s="286" t="s">
        <v>134</v>
      </c>
      <c r="B6" s="287"/>
      <c r="C6" s="288"/>
    </row>
    <row r="7" spans="1:3" ht="21" customHeight="1">
      <c r="A7" s="296" t="s">
        <v>464</v>
      </c>
      <c r="B7" s="297"/>
      <c r="C7" s="298"/>
    </row>
    <row r="8" spans="1:3" ht="21" customHeight="1">
      <c r="A8" s="286" t="s">
        <v>137</v>
      </c>
      <c r="B8" s="287"/>
      <c r="C8" s="288"/>
    </row>
    <row r="9" spans="1:3" ht="21" customHeight="1">
      <c r="A9" s="286" t="s">
        <v>135</v>
      </c>
      <c r="B9" s="287"/>
      <c r="C9" s="288"/>
    </row>
    <row r="10" spans="1:3" ht="21" customHeight="1">
      <c r="A10" s="286" t="s">
        <v>138</v>
      </c>
      <c r="B10" s="287"/>
      <c r="C10" s="288"/>
    </row>
    <row r="11" spans="1:3" ht="21" customHeight="1">
      <c r="A11" s="286" t="s">
        <v>139</v>
      </c>
      <c r="B11" s="287"/>
      <c r="C11" s="288"/>
    </row>
    <row r="12" spans="1:3" ht="21" customHeight="1">
      <c r="A12" s="286" t="s">
        <v>465</v>
      </c>
      <c r="B12" s="287"/>
      <c r="C12" s="288"/>
    </row>
    <row r="13" spans="1:3" ht="21" customHeight="1">
      <c r="A13" s="286" t="s">
        <v>140</v>
      </c>
      <c r="B13" s="287"/>
      <c r="C13" s="288"/>
    </row>
    <row r="14" spans="1:3" ht="21" customHeight="1">
      <c r="A14" s="286" t="s">
        <v>447</v>
      </c>
      <c r="B14" s="287"/>
      <c r="C14" s="288"/>
    </row>
    <row r="15" spans="1:3" ht="20.399999999999999">
      <c r="A15" s="289" t="s">
        <v>141</v>
      </c>
      <c r="B15" s="290"/>
      <c r="C15" s="291"/>
    </row>
    <row r="16" spans="1:3" ht="60" customHeight="1">
      <c r="A16" s="292" t="s">
        <v>471</v>
      </c>
      <c r="B16" s="293"/>
      <c r="C16" s="294"/>
    </row>
    <row r="17" spans="1:3" ht="20.399999999999999">
      <c r="A17" s="295" t="s">
        <v>448</v>
      </c>
      <c r="B17" s="290"/>
      <c r="C17" s="291"/>
    </row>
    <row r="18" spans="1:3" ht="19.5" customHeight="1">
      <c r="A18" s="285" t="s">
        <v>449</v>
      </c>
      <c r="B18" s="285"/>
      <c r="C18" s="285"/>
    </row>
    <row r="19" spans="1:3" ht="60" customHeight="1">
      <c r="A19" s="285"/>
      <c r="B19" s="285"/>
      <c r="C19" s="285"/>
    </row>
    <row r="20" spans="1:3">
      <c r="A20" s="41"/>
      <c r="B20" s="41"/>
      <c r="C20" s="41"/>
    </row>
    <row r="21" spans="1:3">
      <c r="A21" s="41"/>
      <c r="B21" s="41"/>
      <c r="C21" s="41"/>
    </row>
    <row r="22" spans="1:3">
      <c r="A22" s="41"/>
      <c r="B22" s="41"/>
      <c r="C22" s="41"/>
    </row>
    <row r="23" spans="1:3">
      <c r="A23" s="41"/>
      <c r="B23" s="41"/>
      <c r="C23" s="41"/>
    </row>
    <row r="24" spans="1:3">
      <c r="A24" s="41"/>
      <c r="B24" s="41"/>
      <c r="C24" s="41"/>
    </row>
    <row r="25" spans="1:3">
      <c r="A25" s="41"/>
      <c r="B25" s="41"/>
      <c r="C25" s="41"/>
    </row>
    <row r="26" spans="1:3">
      <c r="A26" s="41"/>
      <c r="B26" s="41"/>
      <c r="C26" s="41"/>
    </row>
    <row r="27" spans="1:3">
      <c r="A27" s="41"/>
      <c r="B27" s="41"/>
      <c r="C27" s="41"/>
    </row>
    <row r="28" spans="1:3">
      <c r="A28" s="41"/>
      <c r="B28" s="41"/>
      <c r="C28" s="41"/>
    </row>
    <row r="29" spans="1:3">
      <c r="A29" s="41"/>
      <c r="B29" s="41"/>
      <c r="C29" s="41"/>
    </row>
    <row r="30" spans="1:3">
      <c r="A30" s="41"/>
      <c r="B30" s="41"/>
      <c r="C30" s="41"/>
    </row>
    <row r="31" spans="1:3">
      <c r="A31" s="41"/>
      <c r="B31" s="41"/>
      <c r="C31" s="41"/>
    </row>
    <row r="32" spans="1:3">
      <c r="A32" s="41"/>
      <c r="B32" s="41"/>
      <c r="C32" s="41"/>
    </row>
    <row r="33" spans="1:3">
      <c r="A33" s="41"/>
      <c r="B33" s="41"/>
      <c r="C33" s="41"/>
    </row>
    <row r="34" spans="1:3">
      <c r="A34" s="41"/>
      <c r="B34" s="41"/>
      <c r="C34" s="41"/>
    </row>
    <row r="35" spans="1:3">
      <c r="A35" s="41"/>
      <c r="B35" s="41"/>
      <c r="C35" s="41"/>
    </row>
    <row r="36" spans="1:3">
      <c r="A36" s="41"/>
      <c r="B36" s="41"/>
      <c r="C36" s="41"/>
    </row>
    <row r="37" spans="1:3">
      <c r="A37" s="41"/>
      <c r="B37" s="41"/>
      <c r="C37" s="41"/>
    </row>
    <row r="38" spans="1:3">
      <c r="A38" s="41"/>
      <c r="B38" s="41"/>
      <c r="C38" s="41"/>
    </row>
    <row r="39" spans="1:3">
      <c r="A39" s="41"/>
      <c r="B39" s="41"/>
      <c r="C39" s="41"/>
    </row>
    <row r="40" spans="1:3">
      <c r="A40" s="41"/>
      <c r="B40" s="41"/>
      <c r="C40" s="41"/>
    </row>
    <row r="41" spans="1:3">
      <c r="A41" s="41"/>
      <c r="B41" s="41"/>
      <c r="C41" s="41"/>
    </row>
    <row r="42" spans="1:3">
      <c r="A42" s="41"/>
      <c r="B42" s="41"/>
      <c r="C42" s="41"/>
    </row>
    <row r="43" spans="1:3">
      <c r="A43" s="41"/>
      <c r="B43" s="41"/>
      <c r="C43" s="41"/>
    </row>
    <row r="44" spans="1:3">
      <c r="A44" s="41"/>
      <c r="B44" s="41"/>
      <c r="C44" s="41"/>
    </row>
    <row r="45" spans="1:3">
      <c r="A45" s="41"/>
      <c r="B45" s="41"/>
      <c r="C45" s="41"/>
    </row>
    <row r="46" spans="1:3">
      <c r="A46" s="41"/>
      <c r="B46" s="41"/>
      <c r="C46" s="41"/>
    </row>
    <row r="47" spans="1:3">
      <c r="A47" s="41"/>
      <c r="B47" s="41"/>
      <c r="C47" s="41"/>
    </row>
    <row r="48" spans="1:3">
      <c r="A48" s="41"/>
      <c r="B48" s="41"/>
      <c r="C48" s="41"/>
    </row>
    <row r="49" spans="1:3">
      <c r="A49" s="41"/>
      <c r="B49" s="41"/>
      <c r="C49" s="41"/>
    </row>
    <row r="50" spans="1:3">
      <c r="A50" s="41"/>
      <c r="B50" s="41"/>
      <c r="C50" s="41"/>
    </row>
    <row r="51" spans="1:3">
      <c r="A51" s="41"/>
      <c r="B51" s="41"/>
      <c r="C51" s="41"/>
    </row>
    <row r="52" spans="1:3">
      <c r="A52" s="41"/>
      <c r="B52" s="41"/>
      <c r="C52" s="41"/>
    </row>
    <row r="53" spans="1:3">
      <c r="A53" s="41"/>
      <c r="B53" s="41"/>
      <c r="C53" s="41"/>
    </row>
    <row r="54" spans="1:3">
      <c r="A54" s="41"/>
      <c r="B54" s="41"/>
      <c r="C54" s="41"/>
    </row>
    <row r="55" spans="1:3">
      <c r="A55" s="41"/>
      <c r="B55" s="41"/>
      <c r="C55" s="41"/>
    </row>
    <row r="56" spans="1:3">
      <c r="A56" s="41"/>
      <c r="B56" s="41"/>
      <c r="C56" s="41"/>
    </row>
    <row r="57" spans="1:3">
      <c r="A57" s="41"/>
      <c r="B57" s="41"/>
      <c r="C57" s="41"/>
    </row>
    <row r="58" spans="1:3">
      <c r="A58" s="41"/>
      <c r="B58" s="41"/>
      <c r="C58" s="41"/>
    </row>
    <row r="59" spans="1:3">
      <c r="A59" s="42"/>
      <c r="B59" s="42"/>
      <c r="C59" s="42"/>
    </row>
    <row r="60" spans="1:3">
      <c r="A60" s="42"/>
      <c r="B60" s="42"/>
      <c r="C60" s="42"/>
    </row>
    <row r="61" spans="1:3">
      <c r="A61" s="42"/>
      <c r="B61" s="42"/>
      <c r="C61" s="42"/>
    </row>
    <row r="62" spans="1:3">
      <c r="A62" s="42"/>
      <c r="B62" s="42"/>
      <c r="C62" s="42"/>
    </row>
    <row r="63" spans="1:3">
      <c r="A63" s="42"/>
      <c r="B63" s="42"/>
      <c r="C63" s="42"/>
    </row>
    <row r="64" spans="1:3">
      <c r="A64" s="42"/>
      <c r="B64" s="42"/>
      <c r="C64" s="42"/>
    </row>
    <row r="65" spans="1:3">
      <c r="A65" s="42"/>
      <c r="B65" s="42"/>
      <c r="C65" s="42"/>
    </row>
    <row r="66" spans="1:3">
      <c r="A66" s="42"/>
      <c r="B66" s="42"/>
      <c r="C66" s="42"/>
    </row>
    <row r="67" spans="1:3">
      <c r="A67" s="42"/>
      <c r="B67" s="42"/>
      <c r="C67" s="42"/>
    </row>
    <row r="68" spans="1:3">
      <c r="A68" s="42"/>
      <c r="B68" s="42"/>
      <c r="C68" s="42"/>
    </row>
    <row r="69" spans="1:3">
      <c r="A69" s="42"/>
      <c r="B69" s="42"/>
      <c r="C69" s="42"/>
    </row>
    <row r="70" spans="1:3">
      <c r="A70" s="42"/>
      <c r="B70" s="42"/>
      <c r="C70" s="42"/>
    </row>
    <row r="71" spans="1:3">
      <c r="A71" s="42"/>
      <c r="B71" s="42"/>
      <c r="C71" s="42"/>
    </row>
    <row r="72" spans="1:3">
      <c r="A72" s="42"/>
      <c r="B72" s="42"/>
      <c r="C72" s="42"/>
    </row>
    <row r="73" spans="1:3">
      <c r="A73" s="42"/>
      <c r="B73" s="42"/>
      <c r="C73" s="42"/>
    </row>
    <row r="74" spans="1:3">
      <c r="A74" s="42"/>
      <c r="B74" s="42"/>
      <c r="C74" s="42"/>
    </row>
    <row r="75" spans="1:3">
      <c r="A75" s="42"/>
      <c r="B75" s="42"/>
      <c r="C75" s="42"/>
    </row>
    <row r="76" spans="1:3">
      <c r="A76" s="42"/>
      <c r="B76" s="42"/>
      <c r="C76" s="42"/>
    </row>
    <row r="77" spans="1:3">
      <c r="A77" s="42"/>
      <c r="B77" s="42"/>
      <c r="C77" s="42"/>
    </row>
    <row r="78" spans="1:3">
      <c r="A78" s="42"/>
      <c r="B78" s="42"/>
      <c r="C78" s="42"/>
    </row>
    <row r="79" spans="1:3">
      <c r="A79" s="42"/>
      <c r="B79" s="42"/>
      <c r="C79" s="42"/>
    </row>
    <row r="80" spans="1:3">
      <c r="A80" s="42"/>
      <c r="B80" s="42"/>
      <c r="C80" s="42"/>
    </row>
    <row r="81" spans="1:3">
      <c r="A81" s="42"/>
      <c r="B81" s="42"/>
      <c r="C81" s="42"/>
    </row>
    <row r="82" spans="1:3">
      <c r="A82" s="42"/>
      <c r="B82" s="42"/>
      <c r="C82" s="42"/>
    </row>
    <row r="83" spans="1:3">
      <c r="A83" s="42"/>
      <c r="B83" s="42"/>
      <c r="C83" s="42"/>
    </row>
    <row r="84" spans="1:3">
      <c r="A84" s="42"/>
      <c r="B84" s="42"/>
      <c r="C84" s="42"/>
    </row>
    <row r="85" spans="1:3">
      <c r="A85" s="42"/>
      <c r="B85" s="42"/>
      <c r="C85" s="42"/>
    </row>
    <row r="86" spans="1:3">
      <c r="A86" s="42"/>
      <c r="B86" s="42"/>
      <c r="C86" s="42"/>
    </row>
    <row r="87" spans="1:3">
      <c r="A87" s="42"/>
      <c r="B87" s="42"/>
      <c r="C87" s="42"/>
    </row>
    <row r="88" spans="1:3">
      <c r="A88" s="42"/>
      <c r="B88" s="42"/>
      <c r="C88" s="42"/>
    </row>
    <row r="89" spans="1:3">
      <c r="A89" s="42"/>
      <c r="B89" s="42"/>
      <c r="C89" s="42"/>
    </row>
    <row r="90" spans="1:3">
      <c r="A90" s="42"/>
      <c r="B90" s="42"/>
      <c r="C90" s="42"/>
    </row>
    <row r="91" spans="1:3">
      <c r="A91" s="42"/>
      <c r="B91" s="42"/>
      <c r="C91" s="42"/>
    </row>
    <row r="92" spans="1:3">
      <c r="A92" s="42"/>
      <c r="B92" s="42"/>
      <c r="C92" s="42"/>
    </row>
    <row r="93" spans="1:3">
      <c r="A93" s="42"/>
      <c r="B93" s="42"/>
      <c r="C93" s="42"/>
    </row>
    <row r="94" spans="1:3">
      <c r="A94" s="42"/>
      <c r="B94" s="42"/>
      <c r="C94" s="42"/>
    </row>
    <row r="95" spans="1:3">
      <c r="A95" s="42"/>
      <c r="B95" s="42"/>
      <c r="C95" s="42"/>
    </row>
    <row r="96" spans="1:3">
      <c r="A96" s="42"/>
      <c r="B96" s="42"/>
      <c r="C96" s="42"/>
    </row>
    <row r="97" spans="1:3">
      <c r="A97" s="42"/>
      <c r="B97" s="42"/>
      <c r="C97" s="42"/>
    </row>
    <row r="98" spans="1:3">
      <c r="A98" s="42"/>
      <c r="B98" s="42"/>
      <c r="C98" s="42"/>
    </row>
    <row r="99" spans="1:3">
      <c r="A99" s="42"/>
      <c r="B99" s="42"/>
      <c r="C99" s="42"/>
    </row>
    <row r="100" spans="1:3">
      <c r="A100" s="42"/>
      <c r="B100" s="42"/>
      <c r="C100" s="42"/>
    </row>
    <row r="101" spans="1:3">
      <c r="A101" s="42"/>
      <c r="B101" s="42"/>
      <c r="C101" s="42"/>
    </row>
    <row r="102" spans="1:3">
      <c r="A102" s="42"/>
      <c r="B102" s="42"/>
      <c r="C102" s="42"/>
    </row>
    <row r="103" spans="1:3">
      <c r="A103" s="42"/>
      <c r="B103" s="42"/>
      <c r="C103" s="42"/>
    </row>
    <row r="104" spans="1:3">
      <c r="A104" s="42"/>
      <c r="B104" s="42"/>
      <c r="C104" s="42"/>
    </row>
  </sheetData>
  <sheetProtection algorithmName="SHA-512" hashValue="OK11LsRCWystF9Mz6s+va91r/Ob6ofuhCUYSscd43oMrjyNctIsnnfFEpdgVKvXBByv1NKjd+OCdvgORlG8HPw==" saltValue="Og+hVyaehw5fZcbWHmHDFw==" spinCount="100000" sheet="1" objects="1" scenarios="1"/>
  <mergeCells count="17">
    <mergeCell ref="A2:C2"/>
    <mergeCell ref="A3:C3"/>
    <mergeCell ref="A4:C4"/>
    <mergeCell ref="A13:C13"/>
    <mergeCell ref="A18:C19"/>
    <mergeCell ref="A5:C5"/>
    <mergeCell ref="A15:C15"/>
    <mergeCell ref="A16:C16"/>
    <mergeCell ref="A17:C17"/>
    <mergeCell ref="A6:C6"/>
    <mergeCell ref="A7:C7"/>
    <mergeCell ref="A8:C8"/>
    <mergeCell ref="A9:C9"/>
    <mergeCell ref="A10:C10"/>
    <mergeCell ref="A11:C11"/>
    <mergeCell ref="A12:C12"/>
    <mergeCell ref="A14:C14"/>
  </mergeCells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&amp;C
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</sheetPr>
  <dimension ref="A1:J115"/>
  <sheetViews>
    <sheetView zoomScaleNormal="100" workbookViewId="0">
      <selection activeCell="A5" sqref="A5:J5"/>
    </sheetView>
  </sheetViews>
  <sheetFormatPr defaultColWidth="9" defaultRowHeight="15.6"/>
  <cols>
    <col min="1" max="1" width="16.6640625" style="40" customWidth="1"/>
    <col min="2" max="3" width="9" style="40" customWidth="1"/>
    <col min="4" max="16384" width="9" style="40"/>
  </cols>
  <sheetData>
    <row r="1" spans="1:10" ht="99.9" customHeight="1">
      <c r="A1" s="33"/>
      <c r="B1" s="567" t="s">
        <v>446</v>
      </c>
      <c r="C1" s="567"/>
      <c r="D1" s="567"/>
      <c r="E1" s="567"/>
      <c r="F1" s="567"/>
      <c r="G1" s="567"/>
      <c r="H1" s="565" t="s">
        <v>388</v>
      </c>
      <c r="I1" s="566"/>
      <c r="J1" s="566"/>
    </row>
    <row r="2" spans="1:10" ht="20.25" customHeight="1">
      <c r="A2" s="452" t="s">
        <v>249</v>
      </c>
      <c r="B2" s="453"/>
      <c r="C2" s="453"/>
      <c r="D2" s="676"/>
      <c r="E2" s="676"/>
      <c r="F2" s="676"/>
      <c r="G2" s="676"/>
      <c r="H2" s="676"/>
      <c r="I2" s="676"/>
      <c r="J2" s="676"/>
    </row>
    <row r="3" spans="1:10" ht="20.25" customHeight="1">
      <c r="A3" s="677" t="s">
        <v>250</v>
      </c>
      <c r="B3" s="677"/>
      <c r="C3" s="678"/>
      <c r="D3" s="563" t="str">
        <f>IF(I3=1," ",IF(I3=2,"有設置",IF(I3=3,"未設置")))</f>
        <v xml:space="preserve"> </v>
      </c>
      <c r="E3" s="564"/>
      <c r="F3" s="564"/>
      <c r="G3" s="72" t="s">
        <v>251</v>
      </c>
      <c r="H3" s="73"/>
      <c r="I3" s="88">
        <v>1</v>
      </c>
      <c r="J3" s="74">
        <v>2</v>
      </c>
    </row>
    <row r="4" spans="1:10" ht="20.85" customHeight="1">
      <c r="A4" s="571" t="str">
        <f>IF(I3=1," ",IF(I3=2,"有設置(請續填下列項目)",IF(I3=3,"未設置(免填下列項目)")))</f>
        <v xml:space="preserve"> </v>
      </c>
      <c r="B4" s="572"/>
      <c r="C4" s="572"/>
      <c r="D4" s="572"/>
      <c r="E4" s="572"/>
      <c r="F4" s="572"/>
      <c r="G4" s="573"/>
      <c r="H4" s="573"/>
      <c r="I4" s="573"/>
      <c r="J4" s="574"/>
    </row>
    <row r="5" spans="1:10" ht="20.85" customHeight="1" thickBot="1">
      <c r="A5" s="438" t="s">
        <v>252</v>
      </c>
      <c r="B5" s="439"/>
      <c r="C5" s="439"/>
      <c r="D5" s="439"/>
      <c r="E5" s="439"/>
      <c r="F5" s="439"/>
      <c r="G5" s="439"/>
      <c r="H5" s="439"/>
      <c r="I5" s="440"/>
      <c r="J5" s="441"/>
    </row>
    <row r="6" spans="1:10" ht="20.85" customHeight="1" thickBot="1">
      <c r="A6" s="65" t="s">
        <v>253</v>
      </c>
      <c r="B6" s="549" t="s">
        <v>254</v>
      </c>
      <c r="C6" s="550"/>
      <c r="D6" s="549" t="s">
        <v>115</v>
      </c>
      <c r="E6" s="550"/>
      <c r="F6" s="549" t="s">
        <v>116</v>
      </c>
      <c r="G6" s="550"/>
      <c r="H6" s="75"/>
      <c r="I6" s="679" t="s">
        <v>444</v>
      </c>
      <c r="J6" s="680"/>
    </row>
    <row r="7" spans="1:10" ht="20.85" customHeight="1" thickBot="1">
      <c r="A7" s="66">
        <v>1</v>
      </c>
      <c r="B7" s="131" t="str">
        <f>IF(C7=1," ",IF(C7=2,"逆流直立式",IF(C7=3,"臥式交叉流式",IF(C7=4,"室內型洗滌塔",IF(C7=5,"密閉收集式")))))</f>
        <v xml:space="preserve"> </v>
      </c>
      <c r="C7" s="76">
        <v>1</v>
      </c>
      <c r="D7" s="132" t="str">
        <f>IF(E7=1," ",IF(E7=2,"(酸排)濕式",IF(E7=3,"(鹼排)濕式",IF(E7=4,"乾式",IF(E7=5,"有機",IF(E7=6,"CVD"))))))</f>
        <v xml:space="preserve"> </v>
      </c>
      <c r="E7" s="76">
        <v>1</v>
      </c>
      <c r="F7" s="77" t="str">
        <f t="shared" ref="F7:F14" si="0">IF(G7=1," ",IF(G7=2,"1台",IF(G7=3,"2台",IF(G7=4,"3台",IF(G7=5,"4台",IF(G7=6,"5台",IF(G7=7,"6台",IF(G7=8,"7台",IF(G7=9,"8台",IF(G7=10,"9台",IF(G7=11,"10台",IF(G7=12,"11台",IF(G7=13,"12台",IF(G7=14,"13台",IF(G7=15,"14台",IF(G7=16,"15台",IF(G7=17,"16台",IF(G7=18,"17台",IF(G7=19,"18台",IF(G7=20,"19台",IF(G7=21,"20台")))))))))))))))))))))</f>
        <v xml:space="preserve"> </v>
      </c>
      <c r="G7" s="78">
        <v>1</v>
      </c>
      <c r="H7" s="79">
        <v>0</v>
      </c>
      <c r="I7" s="128"/>
      <c r="J7" s="70"/>
    </row>
    <row r="8" spans="1:10" ht="20.85" customHeight="1" thickBot="1">
      <c r="A8" s="126">
        <v>2</v>
      </c>
      <c r="B8" s="131" t="str">
        <f t="shared" ref="B8:B16" si="1">IF(C8=1," ",IF(C8=2,"逆流直立式",IF(C8=3,"臥式交叉流式",IF(C8=4,"室內型洗滌塔",IF(C8=5,"密閉收集式")))))</f>
        <v xml:space="preserve"> </v>
      </c>
      <c r="C8" s="76">
        <v>1</v>
      </c>
      <c r="D8" s="132" t="str">
        <f t="shared" ref="D8:D16" si="2">IF(E8=1," ",IF(E8=2,"(酸排)濕式",IF(E8=3,"(鹼排)濕式",IF(E8=4,"乾式",IF(E8=5,"有機",IF(E8=6,"CVD"))))))</f>
        <v xml:space="preserve"> </v>
      </c>
      <c r="E8" s="76">
        <v>1</v>
      </c>
      <c r="F8" s="77" t="str">
        <f t="shared" si="0"/>
        <v xml:space="preserve"> </v>
      </c>
      <c r="G8" s="78">
        <v>1</v>
      </c>
      <c r="H8" s="80"/>
      <c r="I8" s="128"/>
      <c r="J8" s="70"/>
    </row>
    <row r="9" spans="1:10" ht="20.85" customHeight="1" thickBot="1">
      <c r="A9" s="126">
        <v>3</v>
      </c>
      <c r="B9" s="131" t="str">
        <f t="shared" si="1"/>
        <v xml:space="preserve"> </v>
      </c>
      <c r="C9" s="76">
        <v>1</v>
      </c>
      <c r="D9" s="132" t="str">
        <f t="shared" si="2"/>
        <v xml:space="preserve"> </v>
      </c>
      <c r="E9" s="76">
        <v>1</v>
      </c>
      <c r="F9" s="77" t="str">
        <f t="shared" si="0"/>
        <v xml:space="preserve"> </v>
      </c>
      <c r="G9" s="78">
        <v>1</v>
      </c>
      <c r="H9" s="80">
        <v>2</v>
      </c>
      <c r="I9" s="128"/>
      <c r="J9" s="70"/>
    </row>
    <row r="10" spans="1:10" ht="20.25" customHeight="1" thickBot="1">
      <c r="A10" s="126">
        <v>4</v>
      </c>
      <c r="B10" s="131" t="str">
        <f t="shared" si="1"/>
        <v xml:space="preserve"> </v>
      </c>
      <c r="C10" s="76">
        <v>1</v>
      </c>
      <c r="D10" s="132" t="str">
        <f t="shared" si="2"/>
        <v xml:space="preserve"> </v>
      </c>
      <c r="E10" s="76">
        <v>1</v>
      </c>
      <c r="F10" s="77" t="str">
        <f t="shared" si="0"/>
        <v xml:space="preserve"> </v>
      </c>
      <c r="G10" s="78">
        <v>1</v>
      </c>
      <c r="H10" s="80"/>
      <c r="I10" s="128"/>
      <c r="J10" s="70"/>
    </row>
    <row r="11" spans="1:10" ht="20.85" customHeight="1" thickBot="1">
      <c r="A11" s="68">
        <v>5</v>
      </c>
      <c r="B11" s="131" t="str">
        <f t="shared" si="1"/>
        <v xml:space="preserve"> </v>
      </c>
      <c r="C11" s="76">
        <v>1</v>
      </c>
      <c r="D11" s="132" t="str">
        <f t="shared" si="2"/>
        <v xml:space="preserve"> </v>
      </c>
      <c r="E11" s="76">
        <v>1</v>
      </c>
      <c r="F11" s="77" t="str">
        <f t="shared" si="0"/>
        <v xml:space="preserve"> </v>
      </c>
      <c r="G11" s="78">
        <v>1</v>
      </c>
      <c r="H11" s="80"/>
      <c r="I11" s="128"/>
      <c r="J11" s="70"/>
    </row>
    <row r="12" spans="1:10" ht="20.85" customHeight="1" thickBot="1">
      <c r="A12" s="126">
        <v>6</v>
      </c>
      <c r="B12" s="131" t="str">
        <f t="shared" si="1"/>
        <v xml:space="preserve"> </v>
      </c>
      <c r="C12" s="76">
        <v>1</v>
      </c>
      <c r="D12" s="132" t="str">
        <f t="shared" si="2"/>
        <v xml:space="preserve"> </v>
      </c>
      <c r="E12" s="76">
        <v>1</v>
      </c>
      <c r="F12" s="77" t="str">
        <f t="shared" si="0"/>
        <v xml:space="preserve"> </v>
      </c>
      <c r="G12" s="78">
        <v>1</v>
      </c>
      <c r="H12" s="80"/>
      <c r="I12" s="128"/>
      <c r="J12" s="70"/>
    </row>
    <row r="13" spans="1:10" ht="20.85" customHeight="1" thickBot="1">
      <c r="A13" s="126">
        <v>7</v>
      </c>
      <c r="B13" s="131" t="str">
        <f t="shared" si="1"/>
        <v xml:space="preserve"> </v>
      </c>
      <c r="C13" s="76">
        <v>1</v>
      </c>
      <c r="D13" s="132" t="str">
        <f t="shared" si="2"/>
        <v xml:space="preserve"> </v>
      </c>
      <c r="E13" s="76">
        <v>1</v>
      </c>
      <c r="F13" s="77" t="str">
        <f t="shared" si="0"/>
        <v xml:space="preserve"> </v>
      </c>
      <c r="G13" s="78">
        <v>1</v>
      </c>
      <c r="H13" s="80"/>
      <c r="I13" s="128"/>
      <c r="J13" s="70"/>
    </row>
    <row r="14" spans="1:10" ht="20.85" customHeight="1" thickBot="1">
      <c r="A14" s="126">
        <v>8</v>
      </c>
      <c r="B14" s="131" t="str">
        <f t="shared" si="1"/>
        <v xml:space="preserve"> </v>
      </c>
      <c r="C14" s="76">
        <v>1</v>
      </c>
      <c r="D14" s="132" t="str">
        <f t="shared" si="2"/>
        <v xml:space="preserve"> </v>
      </c>
      <c r="E14" s="76">
        <v>1</v>
      </c>
      <c r="F14" s="77" t="str">
        <f t="shared" si="0"/>
        <v xml:space="preserve"> </v>
      </c>
      <c r="G14" s="78">
        <v>1</v>
      </c>
      <c r="H14" s="80"/>
      <c r="I14" s="128"/>
      <c r="J14" s="70"/>
    </row>
    <row r="15" spans="1:10" ht="20.85" customHeight="1" thickBot="1">
      <c r="A15" s="126">
        <v>9</v>
      </c>
      <c r="B15" s="131" t="str">
        <f t="shared" si="1"/>
        <v xml:space="preserve"> </v>
      </c>
      <c r="C15" s="76">
        <v>1</v>
      </c>
      <c r="D15" s="132" t="str">
        <f t="shared" si="2"/>
        <v xml:space="preserve"> </v>
      </c>
      <c r="E15" s="76">
        <v>1</v>
      </c>
      <c r="F15" s="77" t="str">
        <f>IF(G15=1," ",IF(G15=2,"1台",IF(G15=3,"2台",IF(G15=4,"3台",IF(G15=5,"4台",IF(G15=6,"5台",IF(G15=7,"6台",IF(G15=8,"7台",IF(G15=9,"8台",IF(G15=10,"9台",IF(G15=11,"10台",IF(G15=12,"11台",IF(G15=13,"12台",IF(G15=14,"13台",IF(G15=15,"14台",IF(G15=16,"15台",IF(G15=17,"16台",IF(G15=18,"17台",IF(G15=19,"18台",IF(G15=20,"19台",IF(G15=21,"20台")))))))))))))))))))))</f>
        <v xml:space="preserve"> </v>
      </c>
      <c r="G15" s="78">
        <v>1</v>
      </c>
      <c r="H15" s="80"/>
      <c r="I15" s="128"/>
      <c r="J15" s="70"/>
    </row>
    <row r="16" spans="1:10" ht="20.85" customHeight="1" thickBot="1">
      <c r="A16" s="69">
        <v>10</v>
      </c>
      <c r="B16" s="131" t="str">
        <f t="shared" si="1"/>
        <v xml:space="preserve"> </v>
      </c>
      <c r="C16" s="81">
        <v>1</v>
      </c>
      <c r="D16" s="132" t="str">
        <f t="shared" si="2"/>
        <v xml:space="preserve"> </v>
      </c>
      <c r="E16" s="81">
        <v>1</v>
      </c>
      <c r="F16" s="82" t="str">
        <f>IF(G16=1," ",IF(G16=2,"1台",IF(G16=3,"2台",IF(G16=4,"3台",IF(G16=5,"4台",IF(G16=6,"5台",IF(G16=7,"6台",IF(G16=8,"7台",IF(G16=9,"8台",IF(G16=10,"9台",IF(G16=11,"10台",IF(G16=12,"11台",IF(G16=13,"12台",IF(G16=14,"13台",IF(G16=15,"14台",IF(G16=16,"15台",IF(G16=17,"16台",IF(G16=18,"17台",IF(G16=19,"18台",IF(G16=20,"19台",IF(G16=21,"20台")))))))))))))))))))))</f>
        <v xml:space="preserve"> </v>
      </c>
      <c r="G16" s="83">
        <v>1</v>
      </c>
      <c r="H16" s="80"/>
      <c r="I16" s="128"/>
      <c r="J16" s="70"/>
    </row>
    <row r="17" spans="1:10" ht="20.85" customHeight="1" thickBot="1">
      <c r="A17" s="664" t="s">
        <v>269</v>
      </c>
      <c r="B17" s="665"/>
      <c r="C17" s="665"/>
      <c r="D17" s="665"/>
      <c r="E17" s="553"/>
      <c r="F17" s="554"/>
      <c r="G17" s="666" t="s">
        <v>246</v>
      </c>
      <c r="H17" s="667"/>
      <c r="I17" s="667"/>
      <c r="J17" s="668"/>
    </row>
    <row r="18" spans="1:10" ht="20.85" customHeight="1" thickBot="1">
      <c r="A18" s="664" t="s">
        <v>270</v>
      </c>
      <c r="B18" s="665"/>
      <c r="C18" s="665"/>
      <c r="D18" s="665"/>
      <c r="E18" s="553"/>
      <c r="F18" s="554"/>
      <c r="G18" s="666" t="s">
        <v>246</v>
      </c>
      <c r="H18" s="667"/>
      <c r="I18" s="667"/>
      <c r="J18" s="668"/>
    </row>
    <row r="19" spans="1:10" ht="20.85" customHeight="1" thickBot="1">
      <c r="A19" s="664" t="s">
        <v>271</v>
      </c>
      <c r="B19" s="665"/>
      <c r="C19" s="665"/>
      <c r="D19" s="665"/>
      <c r="E19" s="553"/>
      <c r="F19" s="554"/>
      <c r="G19" s="666" t="s">
        <v>246</v>
      </c>
      <c r="H19" s="667"/>
      <c r="I19" s="667"/>
      <c r="J19" s="668"/>
    </row>
    <row r="20" spans="1:10" ht="20.85" customHeight="1" thickBot="1">
      <c r="A20" s="664" t="s">
        <v>272</v>
      </c>
      <c r="B20" s="665"/>
      <c r="C20" s="665"/>
      <c r="D20" s="665"/>
      <c r="E20" s="553"/>
      <c r="F20" s="554"/>
      <c r="G20" s="666" t="s">
        <v>246</v>
      </c>
      <c r="H20" s="667"/>
      <c r="I20" s="667"/>
      <c r="J20" s="668"/>
    </row>
    <row r="21" spans="1:10" ht="20.25" customHeight="1" thickBot="1">
      <c r="A21" s="669" t="s">
        <v>462</v>
      </c>
      <c r="B21" s="670"/>
      <c r="C21" s="670"/>
      <c r="D21" s="670"/>
      <c r="E21" s="670"/>
      <c r="F21" s="670"/>
      <c r="G21" s="670"/>
      <c r="H21" s="670"/>
      <c r="I21" s="671"/>
      <c r="J21" s="672"/>
    </row>
    <row r="22" spans="1:10" ht="21" customHeight="1" thickBot="1">
      <c r="A22" s="673" t="s">
        <v>276</v>
      </c>
      <c r="B22" s="674"/>
      <c r="C22" s="675"/>
      <c r="D22" s="553"/>
      <c r="E22" s="578"/>
      <c r="F22" s="578"/>
      <c r="G22" s="578"/>
      <c r="H22" s="578"/>
      <c r="I22" s="578"/>
      <c r="J22" s="554"/>
    </row>
    <row r="23" spans="1:10" ht="21" customHeight="1" thickBot="1">
      <c r="A23" s="648" t="s">
        <v>277</v>
      </c>
      <c r="B23" s="650"/>
      <c r="C23" s="260" t="s">
        <v>262</v>
      </c>
      <c r="D23" s="134"/>
      <c r="E23" s="274" t="s">
        <v>255</v>
      </c>
      <c r="F23" s="134"/>
      <c r="G23" s="274" t="s">
        <v>256</v>
      </c>
      <c r="H23" s="134"/>
      <c r="I23" s="274" t="s">
        <v>257</v>
      </c>
      <c r="J23" s="134"/>
    </row>
    <row r="24" spans="1:10" ht="21" customHeight="1" thickBot="1">
      <c r="A24" s="135"/>
      <c r="B24" s="136"/>
      <c r="C24" s="260" t="s">
        <v>278</v>
      </c>
      <c r="D24" s="134"/>
      <c r="E24" s="274" t="s">
        <v>259</v>
      </c>
      <c r="F24" s="134"/>
      <c r="G24" s="274" t="s">
        <v>258</v>
      </c>
      <c r="H24" s="134"/>
      <c r="I24" s="274" t="s">
        <v>260</v>
      </c>
      <c r="J24" s="134"/>
    </row>
    <row r="25" spans="1:10" ht="21" customHeight="1" thickBot="1">
      <c r="A25" s="648" t="s">
        <v>261</v>
      </c>
      <c r="B25" s="650"/>
      <c r="C25" s="260" t="s">
        <v>262</v>
      </c>
      <c r="D25" s="134"/>
      <c r="E25" s="274" t="s">
        <v>263</v>
      </c>
      <c r="F25" s="134"/>
      <c r="G25" s="274" t="s">
        <v>256</v>
      </c>
      <c r="H25" s="134"/>
      <c r="I25" s="274" t="s">
        <v>257</v>
      </c>
      <c r="J25" s="134"/>
    </row>
    <row r="26" spans="1:10" ht="21" customHeight="1" thickBot="1">
      <c r="A26" s="137"/>
      <c r="B26" s="138"/>
      <c r="C26" s="260" t="s">
        <v>258</v>
      </c>
      <c r="D26" s="134"/>
      <c r="E26" s="274" t="s">
        <v>264</v>
      </c>
      <c r="F26" s="134"/>
      <c r="G26" s="275" t="s">
        <v>265</v>
      </c>
      <c r="H26" s="134"/>
      <c r="I26" s="275" t="s">
        <v>258</v>
      </c>
      <c r="J26" s="134"/>
    </row>
    <row r="27" spans="1:10" ht="21" customHeight="1" thickBot="1">
      <c r="A27" s="658" t="s">
        <v>275</v>
      </c>
      <c r="B27" s="658"/>
      <c r="C27" s="658"/>
      <c r="D27" s="659"/>
      <c r="E27" s="660"/>
      <c r="F27" s="660"/>
      <c r="G27" s="661" t="s">
        <v>267</v>
      </c>
      <c r="H27" s="662"/>
      <c r="I27" s="662"/>
      <c r="J27" s="663"/>
    </row>
    <row r="28" spans="1:10" ht="20.399999999999999" thickBot="1">
      <c r="A28" s="658" t="s">
        <v>279</v>
      </c>
      <c r="B28" s="658"/>
      <c r="C28" s="658"/>
      <c r="D28" s="134"/>
      <c r="E28" s="133" t="s">
        <v>109</v>
      </c>
      <c r="F28" s="654" t="s">
        <v>273</v>
      </c>
      <c r="G28" s="655"/>
      <c r="H28" s="655"/>
      <c r="I28" s="655"/>
      <c r="J28" s="656"/>
    </row>
    <row r="29" spans="1:10" ht="20.85" customHeight="1" thickBot="1">
      <c r="A29" s="648" t="s">
        <v>280</v>
      </c>
      <c r="B29" s="649"/>
      <c r="C29" s="644"/>
      <c r="D29" s="553"/>
      <c r="E29" s="578"/>
      <c r="F29" s="554"/>
      <c r="G29" s="657" t="s">
        <v>111</v>
      </c>
      <c r="H29" s="543"/>
      <c r="I29" s="543"/>
      <c r="J29" s="548"/>
    </row>
    <row r="30" spans="1:10" ht="20.399999999999999" thickBot="1">
      <c r="A30" s="642" t="s">
        <v>274</v>
      </c>
      <c r="B30" s="643"/>
      <c r="C30" s="644"/>
      <c r="D30" s="553"/>
      <c r="E30" s="578"/>
      <c r="F30" s="554"/>
      <c r="G30" s="645" t="s">
        <v>111</v>
      </c>
      <c r="H30" s="646"/>
      <c r="I30" s="646"/>
      <c r="J30" s="647"/>
    </row>
    <row r="31" spans="1:10" ht="20.399999999999999" thickBot="1">
      <c r="A31" s="648" t="s">
        <v>283</v>
      </c>
      <c r="B31" s="649"/>
      <c r="C31" s="650"/>
      <c r="D31" s="651" t="s">
        <v>284</v>
      </c>
      <c r="E31" s="651"/>
      <c r="F31" s="651" t="s">
        <v>285</v>
      </c>
      <c r="G31" s="652"/>
      <c r="H31" s="652" t="s">
        <v>286</v>
      </c>
      <c r="I31" s="653"/>
      <c r="J31" s="241"/>
    </row>
    <row r="32" spans="1:10" ht="19.8">
      <c r="A32" s="633" t="s">
        <v>282</v>
      </c>
      <c r="B32" s="634"/>
      <c r="C32" s="635"/>
      <c r="D32" s="636"/>
      <c r="E32" s="637"/>
      <c r="F32" s="637"/>
      <c r="G32" s="637"/>
      <c r="H32" s="637"/>
      <c r="I32" s="637"/>
      <c r="J32" s="638"/>
    </row>
    <row r="33" spans="1:10" ht="16.5" customHeight="1" thickBot="1">
      <c r="A33" s="141"/>
      <c r="B33" s="142"/>
      <c r="C33" s="143"/>
      <c r="D33" s="639"/>
      <c r="E33" s="640"/>
      <c r="F33" s="640"/>
      <c r="G33" s="640"/>
      <c r="H33" s="640"/>
      <c r="I33" s="640"/>
      <c r="J33" s="641"/>
    </row>
    <row r="34" spans="1:10">
      <c r="A34" s="140"/>
      <c r="B34" s="139"/>
      <c r="C34" s="139"/>
      <c r="D34" s="139"/>
      <c r="E34" s="139"/>
      <c r="F34" s="140"/>
      <c r="G34" s="139"/>
      <c r="H34" s="139"/>
      <c r="I34" s="139"/>
      <c r="J34" s="139"/>
    </row>
    <row r="35" spans="1:10">
      <c r="A35" s="41"/>
      <c r="F35" s="41"/>
    </row>
    <row r="36" spans="1:10">
      <c r="A36" s="41"/>
      <c r="B36" s="41"/>
      <c r="C36" s="41"/>
    </row>
    <row r="37" spans="1:10">
      <c r="A37" s="41"/>
      <c r="B37" s="41"/>
      <c r="C37" s="41"/>
    </row>
    <row r="38" spans="1:10">
      <c r="A38" s="41"/>
      <c r="B38" s="41"/>
      <c r="C38" s="41"/>
    </row>
    <row r="39" spans="1:10">
      <c r="A39" s="41"/>
      <c r="B39" s="41"/>
      <c r="C39" s="41"/>
    </row>
    <row r="40" spans="1:10">
      <c r="A40" s="41"/>
      <c r="B40" s="41"/>
      <c r="C40" s="41"/>
    </row>
    <row r="41" spans="1:10">
      <c r="A41" s="41"/>
      <c r="B41" s="41"/>
      <c r="C41" s="41"/>
    </row>
    <row r="42" spans="1:10">
      <c r="A42" s="41"/>
      <c r="B42" s="41"/>
      <c r="C42" s="41"/>
    </row>
    <row r="43" spans="1:10">
      <c r="A43" s="41"/>
      <c r="B43" s="41"/>
      <c r="C43" s="41"/>
    </row>
    <row r="44" spans="1:10">
      <c r="A44" s="41"/>
      <c r="B44" s="41"/>
      <c r="C44" s="41"/>
    </row>
    <row r="45" spans="1:10">
      <c r="A45" s="41"/>
      <c r="B45" s="41"/>
      <c r="C45" s="41"/>
    </row>
    <row r="46" spans="1:10">
      <c r="A46" s="41"/>
      <c r="B46" s="41"/>
      <c r="C46" s="41"/>
    </row>
    <row r="47" spans="1:10">
      <c r="A47" s="41"/>
      <c r="B47" s="41"/>
      <c r="C47" s="41"/>
    </row>
    <row r="48" spans="1:10">
      <c r="A48" s="41"/>
      <c r="B48" s="41"/>
      <c r="C48" s="41"/>
    </row>
    <row r="49" spans="1:3">
      <c r="A49" s="41"/>
      <c r="B49" s="41"/>
      <c r="C49" s="41"/>
    </row>
    <row r="50" spans="1:3">
      <c r="A50" s="41"/>
      <c r="B50" s="41"/>
      <c r="C50" s="41"/>
    </row>
    <row r="51" spans="1:3">
      <c r="A51" s="41"/>
      <c r="B51" s="41"/>
      <c r="C51" s="41"/>
    </row>
    <row r="52" spans="1:3">
      <c r="A52" s="41"/>
      <c r="B52" s="41"/>
      <c r="C52" s="41"/>
    </row>
    <row r="53" spans="1:3">
      <c r="A53" s="41"/>
      <c r="B53" s="41"/>
      <c r="C53" s="41"/>
    </row>
    <row r="54" spans="1:3">
      <c r="A54" s="41"/>
      <c r="B54" s="41"/>
      <c r="C54" s="41"/>
    </row>
    <row r="55" spans="1:3">
      <c r="A55" s="41"/>
      <c r="B55" s="41"/>
      <c r="C55" s="41"/>
    </row>
    <row r="56" spans="1:3">
      <c r="A56" s="41"/>
      <c r="B56" s="41"/>
      <c r="C56" s="41"/>
    </row>
    <row r="57" spans="1:3">
      <c r="A57" s="41"/>
      <c r="B57" s="41"/>
      <c r="C57" s="41"/>
    </row>
    <row r="58" spans="1:3">
      <c r="A58" s="41"/>
      <c r="B58" s="41"/>
      <c r="C58" s="41"/>
    </row>
    <row r="59" spans="1:3">
      <c r="A59" s="41"/>
      <c r="B59" s="41"/>
      <c r="C59" s="41"/>
    </row>
    <row r="60" spans="1:3">
      <c r="A60" s="41"/>
      <c r="B60" s="41"/>
      <c r="C60" s="41"/>
    </row>
    <row r="61" spans="1:3">
      <c r="A61" s="41"/>
      <c r="B61" s="41"/>
      <c r="C61" s="41"/>
    </row>
    <row r="62" spans="1:3">
      <c r="A62" s="41"/>
      <c r="B62" s="41"/>
      <c r="C62" s="41"/>
    </row>
    <row r="63" spans="1:3">
      <c r="A63" s="41"/>
      <c r="B63" s="41"/>
      <c r="C63" s="41"/>
    </row>
    <row r="64" spans="1:3">
      <c r="A64" s="41"/>
      <c r="B64" s="41"/>
      <c r="C64" s="41"/>
    </row>
    <row r="65" spans="1:3">
      <c r="A65" s="41"/>
      <c r="B65" s="41"/>
      <c r="C65" s="41"/>
    </row>
    <row r="66" spans="1:3">
      <c r="A66" s="41"/>
      <c r="B66" s="41"/>
      <c r="C66" s="41"/>
    </row>
    <row r="67" spans="1:3">
      <c r="A67" s="41"/>
      <c r="B67" s="41"/>
      <c r="C67" s="41"/>
    </row>
    <row r="68" spans="1:3">
      <c r="A68" s="41"/>
      <c r="B68" s="41"/>
      <c r="C68" s="41"/>
    </row>
    <row r="69" spans="1:3">
      <c r="A69" s="41"/>
      <c r="B69" s="41"/>
      <c r="C69" s="41"/>
    </row>
    <row r="70" spans="1:3">
      <c r="A70" s="42"/>
      <c r="B70" s="42"/>
      <c r="C70" s="42"/>
    </row>
    <row r="71" spans="1:3">
      <c r="A71" s="42"/>
      <c r="B71" s="42"/>
      <c r="C71" s="42"/>
    </row>
    <row r="72" spans="1:3">
      <c r="A72" s="42"/>
      <c r="B72" s="42"/>
      <c r="C72" s="42"/>
    </row>
    <row r="73" spans="1:3">
      <c r="A73" s="42"/>
      <c r="B73" s="42"/>
      <c r="C73" s="42"/>
    </row>
    <row r="74" spans="1:3">
      <c r="A74" s="42"/>
      <c r="B74" s="42"/>
      <c r="C74" s="42"/>
    </row>
    <row r="75" spans="1:3">
      <c r="A75" s="42"/>
      <c r="B75" s="42"/>
      <c r="C75" s="42"/>
    </row>
    <row r="76" spans="1:3">
      <c r="A76" s="42"/>
      <c r="B76" s="42"/>
      <c r="C76" s="42"/>
    </row>
    <row r="77" spans="1:3">
      <c r="A77" s="42"/>
      <c r="B77" s="42"/>
      <c r="C77" s="42"/>
    </row>
    <row r="78" spans="1:3">
      <c r="A78" s="42"/>
      <c r="B78" s="42"/>
      <c r="C78" s="42"/>
    </row>
    <row r="79" spans="1:3">
      <c r="A79" s="42"/>
      <c r="B79" s="42"/>
      <c r="C79" s="42"/>
    </row>
    <row r="80" spans="1:3">
      <c r="A80" s="42"/>
      <c r="B80" s="42"/>
      <c r="C80" s="42"/>
    </row>
    <row r="81" spans="1:3">
      <c r="A81" s="42"/>
      <c r="B81" s="42"/>
      <c r="C81" s="42"/>
    </row>
    <row r="82" spans="1:3">
      <c r="A82" s="42"/>
      <c r="B82" s="42"/>
      <c r="C82" s="42"/>
    </row>
    <row r="83" spans="1:3">
      <c r="A83" s="42"/>
      <c r="B83" s="42"/>
      <c r="C83" s="42"/>
    </row>
    <row r="84" spans="1:3">
      <c r="A84" s="42"/>
      <c r="B84" s="42"/>
      <c r="C84" s="42"/>
    </row>
    <row r="85" spans="1:3">
      <c r="A85" s="42"/>
      <c r="B85" s="42"/>
      <c r="C85" s="42"/>
    </row>
    <row r="86" spans="1:3">
      <c r="A86" s="42"/>
      <c r="B86" s="42"/>
      <c r="C86" s="42"/>
    </row>
    <row r="87" spans="1:3">
      <c r="A87" s="42"/>
      <c r="B87" s="42"/>
      <c r="C87" s="42"/>
    </row>
    <row r="88" spans="1:3">
      <c r="A88" s="42"/>
      <c r="B88" s="42"/>
      <c r="C88" s="42"/>
    </row>
    <row r="89" spans="1:3">
      <c r="A89" s="42"/>
      <c r="B89" s="42"/>
      <c r="C89" s="42"/>
    </row>
    <row r="90" spans="1:3">
      <c r="A90" s="42"/>
      <c r="B90" s="42"/>
      <c r="C90" s="42"/>
    </row>
    <row r="91" spans="1:3">
      <c r="A91" s="42"/>
      <c r="B91" s="42"/>
      <c r="C91" s="42"/>
    </row>
    <row r="92" spans="1:3">
      <c r="A92" s="42"/>
      <c r="B92" s="42"/>
      <c r="C92" s="42"/>
    </row>
    <row r="93" spans="1:3">
      <c r="A93" s="42"/>
      <c r="B93" s="42"/>
      <c r="C93" s="42"/>
    </row>
    <row r="94" spans="1:3">
      <c r="A94" s="42"/>
      <c r="B94" s="42"/>
      <c r="C94" s="42"/>
    </row>
    <row r="95" spans="1:3">
      <c r="A95" s="42"/>
      <c r="B95" s="42"/>
      <c r="C95" s="42"/>
    </row>
    <row r="96" spans="1:3">
      <c r="A96" s="42"/>
      <c r="B96" s="42"/>
      <c r="C96" s="42"/>
    </row>
    <row r="97" spans="1:3">
      <c r="A97" s="42"/>
      <c r="B97" s="42"/>
      <c r="C97" s="42"/>
    </row>
    <row r="98" spans="1:3">
      <c r="A98" s="42"/>
      <c r="B98" s="42"/>
      <c r="C98" s="42"/>
    </row>
    <row r="99" spans="1:3">
      <c r="A99" s="42"/>
      <c r="B99" s="42"/>
      <c r="C99" s="42"/>
    </row>
    <row r="100" spans="1:3">
      <c r="A100" s="42"/>
      <c r="B100" s="42"/>
      <c r="C100" s="42"/>
    </row>
    <row r="101" spans="1:3">
      <c r="A101" s="42"/>
      <c r="B101" s="42"/>
      <c r="C101" s="42"/>
    </row>
    <row r="102" spans="1:3">
      <c r="A102" s="42"/>
      <c r="B102" s="42"/>
      <c r="C102" s="42"/>
    </row>
    <row r="103" spans="1:3">
      <c r="A103" s="42"/>
      <c r="B103" s="42"/>
      <c r="C103" s="42"/>
    </row>
    <row r="104" spans="1:3">
      <c r="A104" s="42"/>
      <c r="B104" s="42"/>
      <c r="C104" s="42"/>
    </row>
    <row r="105" spans="1:3">
      <c r="A105" s="42"/>
      <c r="B105" s="42"/>
      <c r="C105" s="42"/>
    </row>
    <row r="106" spans="1:3">
      <c r="A106" s="42"/>
      <c r="B106" s="42"/>
      <c r="C106" s="42"/>
    </row>
    <row r="107" spans="1:3">
      <c r="A107" s="42"/>
      <c r="B107" s="42"/>
      <c r="C107" s="42"/>
    </row>
    <row r="108" spans="1:3">
      <c r="A108" s="42"/>
      <c r="B108" s="42"/>
      <c r="C108" s="42"/>
    </row>
    <row r="109" spans="1:3">
      <c r="A109" s="42"/>
      <c r="B109" s="42"/>
      <c r="C109" s="42"/>
    </row>
    <row r="110" spans="1:3">
      <c r="A110" s="42"/>
      <c r="B110" s="42"/>
      <c r="C110" s="42"/>
    </row>
    <row r="111" spans="1:3">
      <c r="A111" s="42"/>
      <c r="B111" s="42"/>
      <c r="C111" s="42"/>
    </row>
    <row r="112" spans="1:3">
      <c r="A112" s="42"/>
      <c r="B112" s="42"/>
      <c r="C112" s="42"/>
    </row>
    <row r="113" spans="1:3">
      <c r="A113" s="42"/>
      <c r="B113" s="42"/>
      <c r="C113" s="42"/>
    </row>
    <row r="114" spans="1:3">
      <c r="A114" s="42"/>
      <c r="B114" s="42"/>
      <c r="C114" s="42"/>
    </row>
    <row r="115" spans="1:3">
      <c r="A115" s="42"/>
      <c r="B115" s="42"/>
      <c r="C115" s="42"/>
    </row>
  </sheetData>
  <sheetProtection password="89FC" sheet="1" objects="1" scenarios="1"/>
  <mergeCells count="45">
    <mergeCell ref="A5:J5"/>
    <mergeCell ref="F6:G6"/>
    <mergeCell ref="B1:G1"/>
    <mergeCell ref="H1:J1"/>
    <mergeCell ref="A2:J2"/>
    <mergeCell ref="A3:C3"/>
    <mergeCell ref="D3:F3"/>
    <mergeCell ref="A4:J4"/>
    <mergeCell ref="I6:J6"/>
    <mergeCell ref="B6:C6"/>
    <mergeCell ref="D6:E6"/>
    <mergeCell ref="A17:D17"/>
    <mergeCell ref="E17:F17"/>
    <mergeCell ref="G17:J17"/>
    <mergeCell ref="A21:J21"/>
    <mergeCell ref="A22:C22"/>
    <mergeCell ref="A19:D19"/>
    <mergeCell ref="G19:J19"/>
    <mergeCell ref="A20:D20"/>
    <mergeCell ref="G20:J20"/>
    <mergeCell ref="E18:F18"/>
    <mergeCell ref="E19:F19"/>
    <mergeCell ref="E20:F20"/>
    <mergeCell ref="A18:D18"/>
    <mergeCell ref="G18:J18"/>
    <mergeCell ref="F28:J28"/>
    <mergeCell ref="A29:C29"/>
    <mergeCell ref="D29:F29"/>
    <mergeCell ref="G29:J29"/>
    <mergeCell ref="D22:J22"/>
    <mergeCell ref="A23:B23"/>
    <mergeCell ref="A25:B25"/>
    <mergeCell ref="A28:C28"/>
    <mergeCell ref="D27:F27"/>
    <mergeCell ref="G27:J27"/>
    <mergeCell ref="A27:C27"/>
    <mergeCell ref="A32:C32"/>
    <mergeCell ref="D32:J33"/>
    <mergeCell ref="A30:C30"/>
    <mergeCell ref="D30:F30"/>
    <mergeCell ref="G30:J30"/>
    <mergeCell ref="A31:C31"/>
    <mergeCell ref="D31:E31"/>
    <mergeCell ref="F31:G31"/>
    <mergeCell ref="H31:I31"/>
  </mergeCells>
  <phoneticPr fontId="40" type="noConversion"/>
  <conditionalFormatting sqref="A4:J4">
    <cfRule type="expression" dxfId="1" priority="1">
      <formula>$I$3=2</formula>
    </cfRule>
    <cfRule type="expression" dxfId="0" priority="2">
      <formula>$I$3=3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 10 頁，共 &amp; 11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5" name="Drop Down 1">
              <controlPr defaultSize="0" autoLine="0" autoPict="0">
                <anchor moveWithCells="1">
                  <from>
                    <xdr:col>3</xdr:col>
                    <xdr:colOff>38100</xdr:colOff>
                    <xdr:row>2</xdr:row>
                    <xdr:rowOff>22860</xdr:rowOff>
                  </from>
                  <to>
                    <xdr:col>6</xdr:col>
                    <xdr:colOff>30480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6" name="Drop Down 2">
              <controlPr defaultSize="0" autoLine="0" autoPict="0">
                <anchor moveWithCells="1">
                  <from>
                    <xdr:col>1</xdr:col>
                    <xdr:colOff>76200</xdr:colOff>
                    <xdr:row>6</xdr:row>
                    <xdr:rowOff>30480</xdr:rowOff>
                  </from>
                  <to>
                    <xdr:col>2</xdr:col>
                    <xdr:colOff>617220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7" name="Drop Down 3">
              <controlPr defaultSize="0" autoLine="0" autoPict="0">
                <anchor moveWithCells="1">
                  <from>
                    <xdr:col>1</xdr:col>
                    <xdr:colOff>76200</xdr:colOff>
                    <xdr:row>7</xdr:row>
                    <xdr:rowOff>30480</xdr:rowOff>
                  </from>
                  <to>
                    <xdr:col>2</xdr:col>
                    <xdr:colOff>617220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8" name="Drop Down 4">
              <controlPr defaultSize="0" autoLine="0" autoPict="0">
                <anchor moveWithCells="1">
                  <from>
                    <xdr:col>1</xdr:col>
                    <xdr:colOff>76200</xdr:colOff>
                    <xdr:row>8</xdr:row>
                    <xdr:rowOff>30480</xdr:rowOff>
                  </from>
                  <to>
                    <xdr:col>2</xdr:col>
                    <xdr:colOff>617220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1" r:id="rId9" name="Drop Down 5">
              <controlPr defaultSize="0" autoLine="0" autoPict="0">
                <anchor moveWithCells="1">
                  <from>
                    <xdr:col>1</xdr:col>
                    <xdr:colOff>76200</xdr:colOff>
                    <xdr:row>9</xdr:row>
                    <xdr:rowOff>22860</xdr:rowOff>
                  </from>
                  <to>
                    <xdr:col>2</xdr:col>
                    <xdr:colOff>617220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2" r:id="rId10" name="Drop Down 6">
              <controlPr defaultSize="0" autoLine="0" autoPict="0">
                <anchor moveWithCells="1">
                  <from>
                    <xdr:col>1</xdr:col>
                    <xdr:colOff>76200</xdr:colOff>
                    <xdr:row>10</xdr:row>
                    <xdr:rowOff>30480</xdr:rowOff>
                  </from>
                  <to>
                    <xdr:col>2</xdr:col>
                    <xdr:colOff>617220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3" r:id="rId11" name="Drop Down 7">
              <controlPr defaultSize="0" autoLine="0" autoPict="0">
                <anchor moveWithCells="1">
                  <from>
                    <xdr:col>1</xdr:col>
                    <xdr:colOff>76200</xdr:colOff>
                    <xdr:row>11</xdr:row>
                    <xdr:rowOff>38100</xdr:rowOff>
                  </from>
                  <to>
                    <xdr:col>2</xdr:col>
                    <xdr:colOff>617220</xdr:colOff>
                    <xdr:row>11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4" r:id="rId12" name="Drop Down 8">
              <controlPr defaultSize="0" autoLine="0" autoPict="0">
                <anchor moveWithCells="1">
                  <from>
                    <xdr:col>1</xdr:col>
                    <xdr:colOff>76200</xdr:colOff>
                    <xdr:row>12</xdr:row>
                    <xdr:rowOff>38100</xdr:rowOff>
                  </from>
                  <to>
                    <xdr:col>2</xdr:col>
                    <xdr:colOff>617220</xdr:colOff>
                    <xdr:row>12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5" r:id="rId13" name="Drop Down 9">
              <controlPr defaultSize="0" autoLine="0" autoPict="0">
                <anchor moveWithCells="1">
                  <from>
                    <xdr:col>1</xdr:col>
                    <xdr:colOff>76200</xdr:colOff>
                    <xdr:row>13</xdr:row>
                    <xdr:rowOff>38100</xdr:rowOff>
                  </from>
                  <to>
                    <xdr:col>2</xdr:col>
                    <xdr:colOff>617220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6" r:id="rId14" name="Drop Down 10">
              <controlPr defaultSize="0" autoLine="0" autoPict="0">
                <anchor moveWithCells="1">
                  <from>
                    <xdr:col>1</xdr:col>
                    <xdr:colOff>76200</xdr:colOff>
                    <xdr:row>14</xdr:row>
                    <xdr:rowOff>38100</xdr:rowOff>
                  </from>
                  <to>
                    <xdr:col>2</xdr:col>
                    <xdr:colOff>617220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7" r:id="rId15" name="Drop Down 11">
              <controlPr defaultSize="0" autoLine="0" autoPict="0">
                <anchor moveWithCells="1">
                  <from>
                    <xdr:col>1</xdr:col>
                    <xdr:colOff>76200</xdr:colOff>
                    <xdr:row>15</xdr:row>
                    <xdr:rowOff>38100</xdr:rowOff>
                  </from>
                  <to>
                    <xdr:col>2</xdr:col>
                    <xdr:colOff>617220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8" r:id="rId16" name="Drop Down 12">
              <controlPr defaultSize="0" autoLine="0" autoPict="0">
                <anchor moveWithCells="1">
                  <from>
                    <xdr:col>5</xdr:col>
                    <xdr:colOff>60960</xdr:colOff>
                    <xdr:row>7</xdr:row>
                    <xdr:rowOff>30480</xdr:rowOff>
                  </from>
                  <to>
                    <xdr:col>7</xdr:col>
                    <xdr:colOff>15240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9" r:id="rId17" name="Drop Down 13">
              <controlPr defaultSize="0" autoLine="0" autoPict="0">
                <anchor moveWithCells="1">
                  <from>
                    <xdr:col>5</xdr:col>
                    <xdr:colOff>60960</xdr:colOff>
                    <xdr:row>8</xdr:row>
                    <xdr:rowOff>30480</xdr:rowOff>
                  </from>
                  <to>
                    <xdr:col>7</xdr:col>
                    <xdr:colOff>15240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0" r:id="rId18" name="Drop Down 14">
              <controlPr defaultSize="0" autoLine="0" autoPict="0">
                <anchor moveWithCells="1">
                  <from>
                    <xdr:col>5</xdr:col>
                    <xdr:colOff>60960</xdr:colOff>
                    <xdr:row>6</xdr:row>
                    <xdr:rowOff>30480</xdr:rowOff>
                  </from>
                  <to>
                    <xdr:col>7</xdr:col>
                    <xdr:colOff>15240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1" r:id="rId19" name="Drop Down 15">
              <controlPr defaultSize="0" autoLine="0" autoPict="0">
                <anchor moveWithCells="1">
                  <from>
                    <xdr:col>5</xdr:col>
                    <xdr:colOff>60960</xdr:colOff>
                    <xdr:row>9</xdr:row>
                    <xdr:rowOff>22860</xdr:rowOff>
                  </from>
                  <to>
                    <xdr:col>7</xdr:col>
                    <xdr:colOff>15240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2" r:id="rId20" name="Drop Down 16">
              <controlPr defaultSize="0" autoLine="0" autoPict="0">
                <anchor moveWithCells="1">
                  <from>
                    <xdr:col>5</xdr:col>
                    <xdr:colOff>60960</xdr:colOff>
                    <xdr:row>10</xdr:row>
                    <xdr:rowOff>30480</xdr:rowOff>
                  </from>
                  <to>
                    <xdr:col>7</xdr:col>
                    <xdr:colOff>15240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3" r:id="rId21" name="Drop Down 17">
              <controlPr defaultSize="0" autoLine="0" autoPict="0">
                <anchor moveWithCells="1">
                  <from>
                    <xdr:col>5</xdr:col>
                    <xdr:colOff>60960</xdr:colOff>
                    <xdr:row>11</xdr:row>
                    <xdr:rowOff>30480</xdr:rowOff>
                  </from>
                  <to>
                    <xdr:col>7</xdr:col>
                    <xdr:colOff>15240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4" r:id="rId22" name="Drop Down 18">
              <controlPr defaultSize="0" autoLine="0" autoPict="0">
                <anchor moveWithCells="1">
                  <from>
                    <xdr:col>5</xdr:col>
                    <xdr:colOff>60960</xdr:colOff>
                    <xdr:row>12</xdr:row>
                    <xdr:rowOff>30480</xdr:rowOff>
                  </from>
                  <to>
                    <xdr:col>7</xdr:col>
                    <xdr:colOff>15240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5" r:id="rId23" name="Drop Down 19">
              <controlPr defaultSize="0" autoLine="0" autoPict="0">
                <anchor moveWithCells="1">
                  <from>
                    <xdr:col>5</xdr:col>
                    <xdr:colOff>60960</xdr:colOff>
                    <xdr:row>13</xdr:row>
                    <xdr:rowOff>30480</xdr:rowOff>
                  </from>
                  <to>
                    <xdr:col>7</xdr:col>
                    <xdr:colOff>15240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6" r:id="rId24" name="Drop Down 20">
              <controlPr defaultSize="0" autoLine="0" autoPict="0">
                <anchor moveWithCells="1">
                  <from>
                    <xdr:col>5</xdr:col>
                    <xdr:colOff>60960</xdr:colOff>
                    <xdr:row>14</xdr:row>
                    <xdr:rowOff>30480</xdr:rowOff>
                  </from>
                  <to>
                    <xdr:col>7</xdr:col>
                    <xdr:colOff>15240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7" r:id="rId25" name="Drop Down 21">
              <controlPr defaultSize="0" autoLine="0" autoPict="0">
                <anchor moveWithCells="1">
                  <from>
                    <xdr:col>5</xdr:col>
                    <xdr:colOff>60960</xdr:colOff>
                    <xdr:row>15</xdr:row>
                    <xdr:rowOff>30480</xdr:rowOff>
                  </from>
                  <to>
                    <xdr:col>7</xdr:col>
                    <xdr:colOff>15240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6" r:id="rId26" name="Drop Down 30">
              <controlPr defaultSize="0" autoLine="0" autoPict="0">
                <anchor moveWithCells="1">
                  <from>
                    <xdr:col>3</xdr:col>
                    <xdr:colOff>68580</xdr:colOff>
                    <xdr:row>6</xdr:row>
                    <xdr:rowOff>30480</xdr:rowOff>
                  </from>
                  <to>
                    <xdr:col>4</xdr:col>
                    <xdr:colOff>601980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7" r:id="rId27" name="Drop Down 31">
              <controlPr defaultSize="0" autoLine="0" autoPict="0">
                <anchor moveWithCells="1">
                  <from>
                    <xdr:col>3</xdr:col>
                    <xdr:colOff>68580</xdr:colOff>
                    <xdr:row>7</xdr:row>
                    <xdr:rowOff>30480</xdr:rowOff>
                  </from>
                  <to>
                    <xdr:col>4</xdr:col>
                    <xdr:colOff>601980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8" r:id="rId28" name="Drop Down 32">
              <controlPr defaultSize="0" autoLine="0" autoPict="0">
                <anchor moveWithCells="1">
                  <from>
                    <xdr:col>3</xdr:col>
                    <xdr:colOff>68580</xdr:colOff>
                    <xdr:row>8</xdr:row>
                    <xdr:rowOff>30480</xdr:rowOff>
                  </from>
                  <to>
                    <xdr:col>4</xdr:col>
                    <xdr:colOff>601980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09" r:id="rId29" name="Drop Down 33">
              <controlPr defaultSize="0" autoLine="0" autoPict="0">
                <anchor moveWithCells="1">
                  <from>
                    <xdr:col>3</xdr:col>
                    <xdr:colOff>68580</xdr:colOff>
                    <xdr:row>9</xdr:row>
                    <xdr:rowOff>22860</xdr:rowOff>
                  </from>
                  <to>
                    <xdr:col>4</xdr:col>
                    <xdr:colOff>601980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0" r:id="rId30" name="Drop Down 34">
              <controlPr defaultSize="0" autoLine="0" autoPict="0">
                <anchor moveWithCells="1">
                  <from>
                    <xdr:col>3</xdr:col>
                    <xdr:colOff>68580</xdr:colOff>
                    <xdr:row>10</xdr:row>
                    <xdr:rowOff>30480</xdr:rowOff>
                  </from>
                  <to>
                    <xdr:col>4</xdr:col>
                    <xdr:colOff>601980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1" r:id="rId31" name="Drop Down 35">
              <controlPr defaultSize="0" autoLine="0" autoPict="0">
                <anchor moveWithCells="1">
                  <from>
                    <xdr:col>3</xdr:col>
                    <xdr:colOff>68580</xdr:colOff>
                    <xdr:row>11</xdr:row>
                    <xdr:rowOff>38100</xdr:rowOff>
                  </from>
                  <to>
                    <xdr:col>4</xdr:col>
                    <xdr:colOff>601980</xdr:colOff>
                    <xdr:row>11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2" r:id="rId32" name="Drop Down 36">
              <controlPr defaultSize="0" autoLine="0" autoPict="0">
                <anchor moveWithCells="1">
                  <from>
                    <xdr:col>3</xdr:col>
                    <xdr:colOff>68580</xdr:colOff>
                    <xdr:row>12</xdr:row>
                    <xdr:rowOff>38100</xdr:rowOff>
                  </from>
                  <to>
                    <xdr:col>4</xdr:col>
                    <xdr:colOff>601980</xdr:colOff>
                    <xdr:row>12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3" r:id="rId33" name="Drop Down 37">
              <controlPr defaultSize="0" autoLine="0" autoPict="0">
                <anchor moveWithCells="1">
                  <from>
                    <xdr:col>3</xdr:col>
                    <xdr:colOff>68580</xdr:colOff>
                    <xdr:row>13</xdr:row>
                    <xdr:rowOff>38100</xdr:rowOff>
                  </from>
                  <to>
                    <xdr:col>4</xdr:col>
                    <xdr:colOff>601980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4" r:id="rId34" name="Drop Down 38">
              <controlPr defaultSize="0" autoLine="0" autoPict="0">
                <anchor moveWithCells="1">
                  <from>
                    <xdr:col>3</xdr:col>
                    <xdr:colOff>68580</xdr:colOff>
                    <xdr:row>14</xdr:row>
                    <xdr:rowOff>38100</xdr:rowOff>
                  </from>
                  <to>
                    <xdr:col>4</xdr:col>
                    <xdr:colOff>601980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5" r:id="rId35" name="Drop Down 39">
              <controlPr defaultSize="0" autoLine="0" autoPict="0">
                <anchor moveWithCells="1">
                  <from>
                    <xdr:col>3</xdr:col>
                    <xdr:colOff>68580</xdr:colOff>
                    <xdr:row>15</xdr:row>
                    <xdr:rowOff>38100</xdr:rowOff>
                  </from>
                  <to>
                    <xdr:col>4</xdr:col>
                    <xdr:colOff>601980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6" r:id="rId36" name="Check Box 40">
              <controlPr defaultSize="0" autoFill="0" autoLine="0" autoPict="0">
                <anchor moveWithCells="1">
                  <from>
                    <xdr:col>3</xdr:col>
                    <xdr:colOff>152400</xdr:colOff>
                    <xdr:row>30</xdr:row>
                    <xdr:rowOff>0</xdr:rowOff>
                  </from>
                  <to>
                    <xdr:col>3</xdr:col>
                    <xdr:colOff>373380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7" r:id="rId37" name="Check Box 41">
              <controlPr defaultSize="0" autoFill="0" autoLine="0" autoPict="0">
                <anchor moveWithCells="1">
                  <from>
                    <xdr:col>5</xdr:col>
                    <xdr:colOff>99060</xdr:colOff>
                    <xdr:row>30</xdr:row>
                    <xdr:rowOff>0</xdr:rowOff>
                  </from>
                  <to>
                    <xdr:col>5</xdr:col>
                    <xdr:colOff>312420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18" r:id="rId38" name="Check Box 42">
              <controlPr defaultSize="0" autoFill="0" autoLine="0" autoPict="0">
                <anchor moveWithCells="1">
                  <from>
                    <xdr:col>7</xdr:col>
                    <xdr:colOff>7620</xdr:colOff>
                    <xdr:row>30</xdr:row>
                    <xdr:rowOff>0</xdr:rowOff>
                  </from>
                  <to>
                    <xdr:col>7</xdr:col>
                    <xdr:colOff>228600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20" r:id="rId39" name="Check Box 44">
              <controlPr defaultSize="0" autoFill="0" autoLine="0" autoPict="0">
                <anchor moveWithCells="1">
                  <from>
                    <xdr:col>0</xdr:col>
                    <xdr:colOff>533400</xdr:colOff>
                    <xdr:row>31</xdr:row>
                    <xdr:rowOff>0</xdr:rowOff>
                  </from>
                  <to>
                    <xdr:col>0</xdr:col>
                    <xdr:colOff>754380</xdr:colOff>
                    <xdr:row>32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zoomScaleNormal="100" workbookViewId="0">
      <selection activeCell="B3" sqref="B3"/>
    </sheetView>
  </sheetViews>
  <sheetFormatPr defaultColWidth="9" defaultRowHeight="15.6"/>
  <cols>
    <col min="1" max="1" width="16.6640625" style="120" customWidth="1"/>
    <col min="2" max="2" width="32.6640625" style="120" customWidth="1"/>
    <col min="3" max="3" width="15.44140625" style="120" customWidth="1"/>
    <col min="4" max="5" width="16.6640625" style="120" customWidth="1"/>
    <col min="6" max="16384" width="9" style="120"/>
  </cols>
  <sheetData>
    <row r="1" spans="1:5" ht="99.9" customHeight="1">
      <c r="A1" s="119"/>
      <c r="B1" s="444" t="s">
        <v>451</v>
      </c>
      <c r="C1" s="445"/>
      <c r="D1" s="444" t="s">
        <v>430</v>
      </c>
      <c r="E1" s="445"/>
    </row>
    <row r="2" spans="1:5" ht="19.8">
      <c r="A2" s="681" t="s">
        <v>460</v>
      </c>
      <c r="B2" s="681"/>
      <c r="C2" s="681"/>
      <c r="D2" s="681"/>
      <c r="E2" s="681"/>
    </row>
    <row r="3" spans="1:5" ht="90" customHeight="1">
      <c r="A3" s="279" t="s">
        <v>431</v>
      </c>
      <c r="B3" s="280" t="s">
        <v>461</v>
      </c>
      <c r="C3" s="279" t="s">
        <v>432</v>
      </c>
      <c r="D3" s="279" t="s">
        <v>433</v>
      </c>
      <c r="E3" s="279" t="s">
        <v>434</v>
      </c>
    </row>
    <row r="4" spans="1:5" ht="60" customHeight="1">
      <c r="A4" s="281" t="s">
        <v>435</v>
      </c>
      <c r="B4" s="282"/>
      <c r="C4" s="262"/>
      <c r="D4" s="261"/>
      <c r="E4" s="261"/>
    </row>
    <row r="5" spans="1:5" ht="60" customHeight="1">
      <c r="A5" s="281" t="s">
        <v>436</v>
      </c>
      <c r="B5" s="282"/>
      <c r="C5" s="262"/>
      <c r="D5" s="261"/>
      <c r="E5" s="261"/>
    </row>
    <row r="6" spans="1:5" ht="60" customHeight="1">
      <c r="A6" s="281" t="s">
        <v>437</v>
      </c>
      <c r="B6" s="282"/>
      <c r="C6" s="262"/>
      <c r="D6" s="261"/>
      <c r="E6" s="261"/>
    </row>
    <row r="7" spans="1:5" ht="60" customHeight="1">
      <c r="A7" s="281" t="s">
        <v>438</v>
      </c>
      <c r="B7" s="282"/>
      <c r="C7" s="262"/>
      <c r="D7" s="261"/>
      <c r="E7" s="261"/>
    </row>
    <row r="8" spans="1:5" ht="60" customHeight="1">
      <c r="A8" s="281" t="s">
        <v>439</v>
      </c>
      <c r="B8" s="282"/>
      <c r="C8" s="262"/>
      <c r="D8" s="261"/>
      <c r="E8" s="261"/>
    </row>
    <row r="9" spans="1:5" ht="60" customHeight="1">
      <c r="A9" s="281" t="s">
        <v>440</v>
      </c>
      <c r="B9" s="282"/>
      <c r="C9" s="262"/>
      <c r="D9" s="261"/>
      <c r="E9" s="261"/>
    </row>
    <row r="10" spans="1:5" ht="60" customHeight="1">
      <c r="A10" s="281" t="s">
        <v>441</v>
      </c>
      <c r="B10" s="282"/>
      <c r="C10" s="262"/>
      <c r="D10" s="261"/>
      <c r="E10" s="261"/>
    </row>
    <row r="11" spans="1:5" ht="120" customHeight="1">
      <c r="A11" s="281" t="s">
        <v>442</v>
      </c>
      <c r="B11" s="282"/>
      <c r="C11" s="262"/>
      <c r="D11" s="261"/>
      <c r="E11" s="261"/>
    </row>
    <row r="12" spans="1:5" ht="19.8">
      <c r="A12" s="263"/>
      <c r="B12" s="263"/>
      <c r="C12" s="263"/>
      <c r="D12" s="263"/>
      <c r="E12" s="263"/>
    </row>
    <row r="13" spans="1:5" ht="19.8">
      <c r="A13" s="263"/>
      <c r="B13" s="263"/>
      <c r="C13" s="263"/>
      <c r="D13" s="263"/>
      <c r="E13" s="263"/>
    </row>
    <row r="14" spans="1:5" ht="19.8">
      <c r="A14" s="263"/>
      <c r="B14" s="263"/>
      <c r="C14" s="263"/>
      <c r="D14" s="263"/>
      <c r="E14" s="263"/>
    </row>
    <row r="15" spans="1:5" ht="19.8">
      <c r="A15" s="263"/>
      <c r="B15" s="263"/>
      <c r="C15" s="263"/>
      <c r="D15" s="263"/>
      <c r="E15" s="263"/>
    </row>
    <row r="16" spans="1:5" ht="19.8">
      <c r="A16" s="263"/>
      <c r="B16" s="263"/>
      <c r="C16" s="263"/>
      <c r="D16" s="263"/>
      <c r="E16" s="263"/>
    </row>
    <row r="17" spans="1:5" ht="19.8">
      <c r="A17" s="263"/>
      <c r="B17" s="263"/>
      <c r="C17" s="263"/>
      <c r="D17" s="263"/>
      <c r="E17" s="263"/>
    </row>
    <row r="18" spans="1:5" ht="19.8">
      <c r="A18" s="263"/>
      <c r="B18" s="263"/>
      <c r="C18" s="263"/>
      <c r="D18" s="263"/>
      <c r="E18" s="263"/>
    </row>
    <row r="19" spans="1:5" ht="19.8">
      <c r="A19" s="263"/>
      <c r="B19" s="263"/>
      <c r="C19" s="263"/>
      <c r="D19" s="263"/>
      <c r="E19" s="263"/>
    </row>
    <row r="20" spans="1:5" ht="19.8">
      <c r="A20" s="264"/>
      <c r="B20" s="264"/>
      <c r="C20" s="264"/>
      <c r="D20" s="264"/>
      <c r="E20" s="264"/>
    </row>
    <row r="21" spans="1:5" ht="19.8">
      <c r="A21" s="264"/>
      <c r="B21" s="264"/>
      <c r="C21" s="264"/>
      <c r="D21" s="264"/>
      <c r="E21" s="264"/>
    </row>
    <row r="22" spans="1:5">
      <c r="A22" s="125"/>
      <c r="B22" s="125"/>
      <c r="C22" s="125"/>
      <c r="D22" s="125"/>
      <c r="E22" s="125"/>
    </row>
    <row r="23" spans="1:5">
      <c r="A23" s="125"/>
      <c r="B23" s="125"/>
      <c r="C23" s="125"/>
      <c r="D23" s="125"/>
      <c r="E23" s="125"/>
    </row>
    <row r="24" spans="1:5">
      <c r="A24" s="125"/>
      <c r="B24" s="125"/>
      <c r="C24" s="125"/>
      <c r="D24" s="125"/>
      <c r="E24" s="125"/>
    </row>
    <row r="25" spans="1:5">
      <c r="A25" s="125"/>
      <c r="B25" s="125"/>
      <c r="C25" s="125"/>
      <c r="D25" s="125"/>
      <c r="E25" s="125"/>
    </row>
    <row r="26" spans="1:5">
      <c r="A26" s="125"/>
      <c r="B26" s="125"/>
      <c r="C26" s="125"/>
      <c r="D26" s="125"/>
      <c r="E26" s="125"/>
    </row>
    <row r="27" spans="1:5">
      <c r="A27" s="125"/>
      <c r="B27" s="125"/>
      <c r="C27" s="125"/>
      <c r="D27" s="125"/>
      <c r="E27" s="125"/>
    </row>
    <row r="28" spans="1:5">
      <c r="A28" s="125"/>
      <c r="B28" s="125"/>
      <c r="C28" s="125"/>
      <c r="D28" s="125"/>
      <c r="E28" s="125"/>
    </row>
    <row r="29" spans="1:5">
      <c r="A29" s="125"/>
      <c r="B29" s="125"/>
      <c r="C29" s="125"/>
      <c r="D29" s="125"/>
      <c r="E29" s="125"/>
    </row>
    <row r="30" spans="1:5">
      <c r="A30" s="125"/>
      <c r="B30" s="125"/>
      <c r="C30" s="125"/>
      <c r="D30" s="125"/>
      <c r="E30" s="125"/>
    </row>
    <row r="31" spans="1:5">
      <c r="A31" s="125"/>
      <c r="B31" s="125"/>
      <c r="C31" s="125"/>
      <c r="D31" s="125"/>
      <c r="E31" s="125"/>
    </row>
    <row r="32" spans="1:5">
      <c r="A32" s="125"/>
      <c r="B32" s="125"/>
      <c r="C32" s="125"/>
      <c r="D32" s="125"/>
      <c r="E32" s="125"/>
    </row>
    <row r="33" spans="1:5">
      <c r="A33" s="125"/>
      <c r="B33" s="125"/>
      <c r="C33" s="125"/>
      <c r="D33" s="125"/>
      <c r="E33" s="125"/>
    </row>
    <row r="34" spans="1:5">
      <c r="A34" s="125"/>
      <c r="B34" s="125"/>
      <c r="C34" s="125"/>
      <c r="D34" s="125"/>
      <c r="E34" s="125"/>
    </row>
    <row r="35" spans="1:5">
      <c r="A35" s="125"/>
      <c r="B35" s="125"/>
      <c r="C35" s="125"/>
      <c r="D35" s="125"/>
      <c r="E35" s="125"/>
    </row>
    <row r="36" spans="1:5">
      <c r="A36" s="125"/>
      <c r="B36" s="125"/>
      <c r="C36" s="125"/>
      <c r="D36" s="125"/>
      <c r="E36" s="125"/>
    </row>
    <row r="37" spans="1:5">
      <c r="A37" s="125"/>
      <c r="B37" s="125"/>
      <c r="C37" s="125"/>
      <c r="D37" s="125"/>
      <c r="E37" s="125"/>
    </row>
    <row r="38" spans="1:5">
      <c r="A38" s="125"/>
      <c r="B38" s="125"/>
      <c r="C38" s="125"/>
      <c r="D38" s="125"/>
      <c r="E38" s="125"/>
    </row>
    <row r="39" spans="1:5">
      <c r="A39" s="125"/>
      <c r="B39" s="125"/>
      <c r="C39" s="125"/>
      <c r="D39" s="125"/>
      <c r="E39" s="125"/>
    </row>
    <row r="40" spans="1:5">
      <c r="A40" s="125"/>
      <c r="B40" s="125"/>
      <c r="C40" s="125"/>
      <c r="D40" s="125"/>
      <c r="E40" s="125"/>
    </row>
    <row r="41" spans="1:5">
      <c r="A41" s="125"/>
      <c r="B41" s="125"/>
      <c r="C41" s="125"/>
      <c r="D41" s="125"/>
      <c r="E41" s="125"/>
    </row>
    <row r="42" spans="1:5">
      <c r="A42" s="125"/>
      <c r="B42" s="125"/>
      <c r="C42" s="125"/>
      <c r="D42" s="125"/>
      <c r="E42" s="125"/>
    </row>
  </sheetData>
  <sheetProtection password="89FC" sheet="1" objects="1" scenarios="1"/>
  <mergeCells count="3">
    <mergeCell ref="B1:C1"/>
    <mergeCell ref="D1:E1"/>
    <mergeCell ref="A2:E2"/>
  </mergeCells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 11 頁，共 &amp; 11 頁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工作表5"/>
  <dimension ref="A1:E20"/>
  <sheetViews>
    <sheetView zoomScaleNormal="100" workbookViewId="0">
      <selection activeCell="E17" sqref="E17"/>
    </sheetView>
  </sheetViews>
  <sheetFormatPr defaultRowHeight="16.2"/>
  <cols>
    <col min="1" max="1" width="45.6640625" customWidth="1"/>
    <col min="2" max="4" width="14" bestFit="1" customWidth="1"/>
    <col min="5" max="5" width="30" customWidth="1"/>
    <col min="6" max="6" width="9" customWidth="1"/>
  </cols>
  <sheetData>
    <row r="1" spans="1:5" ht="16.8" thickBot="1"/>
    <row r="2" spans="1:5" ht="18.600000000000001" thickBot="1">
      <c r="A2" s="3" t="s">
        <v>10</v>
      </c>
      <c r="B2" s="4" t="s">
        <v>2</v>
      </c>
      <c r="C2" s="4" t="s">
        <v>17</v>
      </c>
      <c r="D2" s="4" t="s">
        <v>3</v>
      </c>
      <c r="E2" s="4" t="s">
        <v>16</v>
      </c>
    </row>
    <row r="3" spans="1:5" ht="39.9" customHeight="1" thickBot="1">
      <c r="A3" s="9" t="s">
        <v>11</v>
      </c>
      <c r="B3" s="10" t="s">
        <v>5</v>
      </c>
      <c r="C3" s="1" t="s">
        <v>19</v>
      </c>
      <c r="D3" s="1" t="s">
        <v>6</v>
      </c>
      <c r="E3" s="23" t="s">
        <v>21</v>
      </c>
    </row>
    <row r="4" spans="1:5" ht="39.9" customHeight="1" thickBot="1">
      <c r="A4" s="5" t="s">
        <v>4</v>
      </c>
      <c r="B4" s="6" t="s">
        <v>5</v>
      </c>
      <c r="C4" s="3" t="s">
        <v>27</v>
      </c>
      <c r="D4" s="3" t="s">
        <v>6</v>
      </c>
      <c r="E4" s="24" t="s">
        <v>20</v>
      </c>
    </row>
    <row r="5" spans="1:5" ht="47.4" thickBot="1">
      <c r="A5" s="18" t="s">
        <v>14</v>
      </c>
      <c r="B5" s="19" t="s">
        <v>5</v>
      </c>
      <c r="C5" s="17" t="s">
        <v>24</v>
      </c>
      <c r="D5" s="17" t="s">
        <v>6</v>
      </c>
      <c r="E5" s="27" t="s">
        <v>25</v>
      </c>
    </row>
    <row r="6" spans="1:5" ht="39.9" customHeight="1" thickBot="1">
      <c r="A6" s="7" t="s">
        <v>18</v>
      </c>
      <c r="B6" s="8" t="s">
        <v>5</v>
      </c>
      <c r="C6" s="2" t="s">
        <v>7</v>
      </c>
      <c r="D6" s="2" t="s">
        <v>6</v>
      </c>
      <c r="E6" s="2" t="s">
        <v>9</v>
      </c>
    </row>
    <row r="7" spans="1:5" ht="47.4" thickBot="1">
      <c r="A7" s="12" t="s">
        <v>12</v>
      </c>
      <c r="B7" s="13" t="s">
        <v>5</v>
      </c>
      <c r="C7" s="11" t="s">
        <v>8</v>
      </c>
      <c r="D7" s="11" t="s">
        <v>6</v>
      </c>
      <c r="E7" s="26" t="s">
        <v>26</v>
      </c>
    </row>
    <row r="8" spans="1:5" ht="39.9" customHeight="1" thickBot="1">
      <c r="A8" s="21" t="s">
        <v>15</v>
      </c>
      <c r="B8" s="22" t="s">
        <v>9</v>
      </c>
      <c r="C8" s="20" t="s">
        <v>9</v>
      </c>
      <c r="D8" s="20" t="s">
        <v>9</v>
      </c>
      <c r="E8" s="20" t="s">
        <v>9</v>
      </c>
    </row>
    <row r="9" spans="1:5" ht="39.9" customHeight="1" thickBot="1">
      <c r="A9" s="15" t="s">
        <v>13</v>
      </c>
      <c r="B9" s="16" t="s">
        <v>5</v>
      </c>
      <c r="C9" s="14" t="s">
        <v>23</v>
      </c>
      <c r="D9" s="14" t="s">
        <v>6</v>
      </c>
      <c r="E9" s="25" t="s">
        <v>22</v>
      </c>
    </row>
    <row r="10" spans="1:5">
      <c r="E10" s="224"/>
    </row>
    <row r="11" spans="1:5">
      <c r="A11" s="31"/>
      <c r="B11" s="31"/>
      <c r="E11" s="224" t="s">
        <v>4</v>
      </c>
    </row>
    <row r="12" spans="1:5">
      <c r="A12" s="31"/>
      <c r="B12" s="31"/>
      <c r="E12" s="224" t="s">
        <v>18</v>
      </c>
    </row>
    <row r="13" spans="1:5">
      <c r="A13" s="31"/>
      <c r="B13" s="31"/>
      <c r="E13" s="224" t="s">
        <v>11</v>
      </c>
    </row>
    <row r="14" spans="1:5">
      <c r="A14" s="31"/>
      <c r="B14" s="31"/>
      <c r="E14" s="224" t="s">
        <v>12</v>
      </c>
    </row>
    <row r="15" spans="1:5">
      <c r="A15" s="31"/>
      <c r="B15" s="31"/>
      <c r="E15" s="224" t="s">
        <v>15</v>
      </c>
    </row>
    <row r="16" spans="1:5">
      <c r="A16" s="31"/>
      <c r="B16" s="31"/>
      <c r="E16" s="224" t="s">
        <v>14</v>
      </c>
    </row>
    <row r="17" spans="1:5">
      <c r="A17" s="31"/>
      <c r="B17" s="31"/>
      <c r="E17" s="224" t="s">
        <v>13</v>
      </c>
    </row>
    <row r="18" spans="1:5">
      <c r="A18" s="31"/>
      <c r="B18" s="31"/>
      <c r="E18" s="224"/>
    </row>
    <row r="19" spans="1:5">
      <c r="A19" s="31"/>
      <c r="B19" s="31"/>
    </row>
    <row r="20" spans="1:5">
      <c r="A20" s="31"/>
      <c r="B20" s="31"/>
    </row>
  </sheetData>
  <sheetProtection algorithmName="SHA-512" hashValue="jg+5LvZ/z6uJ6g/rtl2TgRgIxrY6xJ9IjBOb3hGGRSnSjnzNtx1L9Go3QiGpvPvdyOgd/fRg0oamQqi/XYYOfg==" saltValue="XLEXQAG8InuTOQsVZJS4ZQ==" spinCount="100000" sheet="1" objects="1" scenarios="1"/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工作表6">
    <tabColor theme="0"/>
  </sheetPr>
  <dimension ref="A2:N52"/>
  <sheetViews>
    <sheetView zoomScaleNormal="100" workbookViewId="0">
      <selection activeCell="H16" sqref="H16"/>
    </sheetView>
  </sheetViews>
  <sheetFormatPr defaultColWidth="9" defaultRowHeight="16.2"/>
  <cols>
    <col min="1" max="1" width="15.33203125" style="223" bestFit="1" customWidth="1"/>
    <col min="2" max="2" width="5.77734375" style="224" bestFit="1" customWidth="1"/>
    <col min="3" max="3" width="8.21875" style="224" bestFit="1" customWidth="1"/>
    <col min="4" max="4" width="28.88671875" style="224" bestFit="1" customWidth="1"/>
    <col min="5" max="5" width="25.109375" style="224" bestFit="1" customWidth="1"/>
    <col min="6" max="16384" width="9" style="224"/>
  </cols>
  <sheetData>
    <row r="2" spans="1:14">
      <c r="A2" s="224"/>
      <c r="J2" s="224">
        <v>30</v>
      </c>
    </row>
    <row r="3" spans="1:14">
      <c r="A3" s="225" t="s">
        <v>41</v>
      </c>
      <c r="B3" s="223" t="s">
        <v>28</v>
      </c>
      <c r="C3" s="223" t="s">
        <v>50</v>
      </c>
      <c r="D3" s="224" t="s">
        <v>48</v>
      </c>
      <c r="E3" s="226" t="s">
        <v>54</v>
      </c>
      <c r="F3" s="224" t="s">
        <v>83</v>
      </c>
      <c r="H3" s="224" t="s">
        <v>95</v>
      </c>
      <c r="J3" s="223">
        <v>40</v>
      </c>
      <c r="L3" s="224" t="s">
        <v>238</v>
      </c>
      <c r="M3" s="224" t="s">
        <v>239</v>
      </c>
      <c r="N3" s="224" t="s">
        <v>243</v>
      </c>
    </row>
    <row r="4" spans="1:14">
      <c r="A4" s="225" t="s">
        <v>42</v>
      </c>
      <c r="B4" s="223" t="s">
        <v>29</v>
      </c>
      <c r="C4" s="223" t="s">
        <v>51</v>
      </c>
      <c r="D4" s="224" t="s">
        <v>49</v>
      </c>
      <c r="E4" s="224" t="s">
        <v>55</v>
      </c>
      <c r="F4" s="224" t="s">
        <v>84</v>
      </c>
      <c r="H4" s="224" t="s">
        <v>93</v>
      </c>
      <c r="J4" s="223">
        <v>50</v>
      </c>
      <c r="L4" s="224" t="s">
        <v>51</v>
      </c>
      <c r="M4" s="224" t="s">
        <v>240</v>
      </c>
      <c r="N4" s="224" t="s">
        <v>244</v>
      </c>
    </row>
    <row r="5" spans="1:14">
      <c r="A5" s="225" t="s">
        <v>38</v>
      </c>
      <c r="B5" s="223" t="s">
        <v>30</v>
      </c>
      <c r="C5" s="223"/>
      <c r="D5" s="224" t="s">
        <v>52</v>
      </c>
      <c r="F5" s="224" t="s">
        <v>85</v>
      </c>
      <c r="H5" s="224" t="s">
        <v>94</v>
      </c>
      <c r="J5" s="223">
        <v>60</v>
      </c>
      <c r="M5" s="224" t="s">
        <v>241</v>
      </c>
      <c r="N5" s="224" t="s">
        <v>242</v>
      </c>
    </row>
    <row r="6" spans="1:14">
      <c r="A6" s="225" t="s">
        <v>39</v>
      </c>
      <c r="B6" s="223" t="s">
        <v>31</v>
      </c>
      <c r="C6" s="223"/>
      <c r="D6" s="224" t="s">
        <v>53</v>
      </c>
      <c r="F6" s="224" t="s">
        <v>86</v>
      </c>
      <c r="H6" s="224" t="s">
        <v>93</v>
      </c>
      <c r="J6" s="223">
        <v>80</v>
      </c>
      <c r="M6" s="224" t="s">
        <v>248</v>
      </c>
      <c r="N6" s="224" t="s">
        <v>245</v>
      </c>
    </row>
    <row r="7" spans="1:14">
      <c r="A7" s="225" t="s">
        <v>43</v>
      </c>
      <c r="B7" s="223" t="s">
        <v>32</v>
      </c>
      <c r="C7" s="223"/>
      <c r="F7" s="224" t="s">
        <v>87</v>
      </c>
      <c r="H7" s="224" t="s">
        <v>96</v>
      </c>
      <c r="J7" s="223">
        <v>100</v>
      </c>
      <c r="N7" s="224" t="s">
        <v>247</v>
      </c>
    </row>
    <row r="8" spans="1:14">
      <c r="A8" s="225" t="s">
        <v>40</v>
      </c>
      <c r="B8" s="223" t="s">
        <v>33</v>
      </c>
      <c r="C8" s="223"/>
      <c r="F8" s="224" t="s">
        <v>88</v>
      </c>
      <c r="H8" s="224" t="s">
        <v>108</v>
      </c>
      <c r="J8" s="223">
        <v>125</v>
      </c>
    </row>
    <row r="9" spans="1:14">
      <c r="A9" s="225" t="s">
        <v>44</v>
      </c>
      <c r="B9" s="223" t="s">
        <v>34</v>
      </c>
      <c r="C9" s="223"/>
      <c r="F9" s="224" t="s">
        <v>89</v>
      </c>
      <c r="H9" s="224" t="s">
        <v>443</v>
      </c>
      <c r="J9" s="223">
        <v>150</v>
      </c>
    </row>
    <row r="10" spans="1:14">
      <c r="B10" s="223" t="s">
        <v>35</v>
      </c>
      <c r="C10" s="223"/>
      <c r="F10" s="224" t="s">
        <v>90</v>
      </c>
      <c r="J10" s="223">
        <v>200</v>
      </c>
    </row>
    <row r="11" spans="1:14">
      <c r="B11" s="223" t="s">
        <v>36</v>
      </c>
      <c r="C11" s="223"/>
      <c r="F11" s="224" t="s">
        <v>91</v>
      </c>
      <c r="J11" s="223">
        <v>250</v>
      </c>
    </row>
    <row r="12" spans="1:14">
      <c r="B12" s="223" t="s">
        <v>37</v>
      </c>
      <c r="C12" s="223"/>
      <c r="F12" s="224" t="s">
        <v>92</v>
      </c>
      <c r="J12" s="223">
        <v>300</v>
      </c>
    </row>
    <row r="13" spans="1:14">
      <c r="J13" s="223">
        <v>350</v>
      </c>
    </row>
    <row r="14" spans="1:14">
      <c r="J14" s="223">
        <v>400</v>
      </c>
    </row>
    <row r="15" spans="1:14">
      <c r="J15" s="223">
        <v>450</v>
      </c>
    </row>
    <row r="16" spans="1:14">
      <c r="J16" s="223">
        <v>500</v>
      </c>
    </row>
    <row r="17" spans="1:10">
      <c r="A17" s="223">
        <v>3</v>
      </c>
      <c r="B17" s="224" t="s">
        <v>74</v>
      </c>
      <c r="C17" s="224" t="s">
        <v>71</v>
      </c>
      <c r="D17" s="224" t="s">
        <v>56</v>
      </c>
      <c r="E17" s="224" t="s">
        <v>468</v>
      </c>
      <c r="J17" s="223">
        <v>550</v>
      </c>
    </row>
    <row r="18" spans="1:10">
      <c r="A18" s="223">
        <v>5</v>
      </c>
      <c r="B18" s="224" t="s">
        <v>75</v>
      </c>
      <c r="C18" s="224" t="s">
        <v>72</v>
      </c>
      <c r="D18" s="224" t="s">
        <v>57</v>
      </c>
      <c r="E18" s="224" t="s">
        <v>469</v>
      </c>
      <c r="J18" s="223">
        <v>600</v>
      </c>
    </row>
    <row r="19" spans="1:10">
      <c r="A19" s="223">
        <v>7.5</v>
      </c>
      <c r="B19" s="224" t="s">
        <v>76</v>
      </c>
      <c r="C19" s="224" t="s">
        <v>73</v>
      </c>
      <c r="J19" s="223">
        <v>700</v>
      </c>
    </row>
    <row r="20" spans="1:10">
      <c r="A20" s="223">
        <v>10</v>
      </c>
      <c r="B20" s="224" t="s">
        <v>77</v>
      </c>
      <c r="J20" s="223">
        <v>750</v>
      </c>
    </row>
    <row r="21" spans="1:10">
      <c r="A21" s="223">
        <v>15</v>
      </c>
      <c r="B21" s="224" t="s">
        <v>78</v>
      </c>
      <c r="J21" s="223">
        <v>800</v>
      </c>
    </row>
    <row r="22" spans="1:10">
      <c r="A22" s="223">
        <v>20</v>
      </c>
      <c r="B22" s="224" t="s">
        <v>79</v>
      </c>
      <c r="J22" s="223">
        <v>850</v>
      </c>
    </row>
    <row r="23" spans="1:10">
      <c r="A23" s="223">
        <v>30</v>
      </c>
      <c r="B23" s="224" t="s">
        <v>80</v>
      </c>
      <c r="J23" s="223">
        <v>900</v>
      </c>
    </row>
    <row r="24" spans="1:10">
      <c r="A24" s="223">
        <v>40</v>
      </c>
      <c r="B24" s="224" t="s">
        <v>81</v>
      </c>
      <c r="J24" s="223">
        <v>950</v>
      </c>
    </row>
    <row r="25" spans="1:10">
      <c r="A25" s="223">
        <v>50</v>
      </c>
      <c r="B25" s="224" t="s">
        <v>82</v>
      </c>
      <c r="J25" s="223">
        <v>1000</v>
      </c>
    </row>
    <row r="26" spans="1:10">
      <c r="A26" s="223">
        <v>60</v>
      </c>
      <c r="B26" s="224" t="s">
        <v>97</v>
      </c>
      <c r="J26" s="223">
        <v>1050</v>
      </c>
    </row>
    <row r="27" spans="1:10">
      <c r="A27" s="223">
        <v>80</v>
      </c>
      <c r="B27" s="224" t="s">
        <v>98</v>
      </c>
      <c r="J27" s="223">
        <v>1100</v>
      </c>
    </row>
    <row r="28" spans="1:10">
      <c r="A28" s="223">
        <v>100</v>
      </c>
      <c r="B28" s="224" t="s">
        <v>99</v>
      </c>
      <c r="J28" s="223">
        <v>1150</v>
      </c>
    </row>
    <row r="29" spans="1:10">
      <c r="A29" s="223">
        <v>125</v>
      </c>
      <c r="B29" s="224" t="s">
        <v>100</v>
      </c>
      <c r="J29" s="223">
        <v>1200</v>
      </c>
    </row>
    <row r="30" spans="1:10">
      <c r="A30" s="223">
        <v>150</v>
      </c>
      <c r="B30" s="224" t="s">
        <v>101</v>
      </c>
      <c r="J30" s="223">
        <v>1250</v>
      </c>
    </row>
    <row r="31" spans="1:10">
      <c r="A31" s="223">
        <v>200</v>
      </c>
      <c r="B31" s="224" t="s">
        <v>102</v>
      </c>
      <c r="J31" s="223">
        <v>1300</v>
      </c>
    </row>
    <row r="32" spans="1:10">
      <c r="A32" s="223">
        <v>250</v>
      </c>
      <c r="B32" s="224" t="s">
        <v>103</v>
      </c>
      <c r="J32" s="223">
        <v>1350</v>
      </c>
    </row>
    <row r="33" spans="1:10">
      <c r="A33" s="223">
        <v>300</v>
      </c>
      <c r="B33" s="224" t="s">
        <v>104</v>
      </c>
      <c r="J33" s="223">
        <v>1400</v>
      </c>
    </row>
    <row r="34" spans="1:10">
      <c r="A34" s="223">
        <v>350</v>
      </c>
      <c r="B34" s="224" t="s">
        <v>105</v>
      </c>
      <c r="J34" s="223">
        <v>1450</v>
      </c>
    </row>
    <row r="35" spans="1:10">
      <c r="A35" s="223">
        <v>400</v>
      </c>
      <c r="B35" s="224" t="s">
        <v>106</v>
      </c>
      <c r="J35" s="223">
        <v>1500</v>
      </c>
    </row>
    <row r="36" spans="1:10">
      <c r="A36" s="223">
        <v>450</v>
      </c>
      <c r="B36" s="224" t="s">
        <v>107</v>
      </c>
      <c r="J36" s="223">
        <v>1550</v>
      </c>
    </row>
    <row r="37" spans="1:10">
      <c r="A37" s="223">
        <v>500</v>
      </c>
      <c r="J37" s="223">
        <v>1600</v>
      </c>
    </row>
    <row r="38" spans="1:10">
      <c r="A38" s="223">
        <v>550</v>
      </c>
      <c r="J38" s="223">
        <v>1650</v>
      </c>
    </row>
    <row r="39" spans="1:10">
      <c r="A39" s="223">
        <v>600</v>
      </c>
      <c r="J39" s="223">
        <v>1700</v>
      </c>
    </row>
    <row r="40" spans="1:10">
      <c r="A40" s="223">
        <v>700</v>
      </c>
      <c r="J40" s="223">
        <v>1750</v>
      </c>
    </row>
    <row r="41" spans="1:10">
      <c r="A41" s="223">
        <v>750</v>
      </c>
      <c r="J41" s="223">
        <v>1800</v>
      </c>
    </row>
    <row r="42" spans="1:10">
      <c r="A42" s="223">
        <v>800</v>
      </c>
      <c r="J42" s="223">
        <v>1850</v>
      </c>
    </row>
    <row r="43" spans="1:10">
      <c r="A43" s="223">
        <v>850</v>
      </c>
      <c r="J43" s="223">
        <v>1900</v>
      </c>
    </row>
    <row r="44" spans="1:10">
      <c r="J44" s="223">
        <v>1950</v>
      </c>
    </row>
    <row r="45" spans="1:10">
      <c r="J45" s="223">
        <v>2000</v>
      </c>
    </row>
    <row r="46" spans="1:10">
      <c r="J46" s="223"/>
    </row>
    <row r="47" spans="1:10">
      <c r="J47" s="223"/>
    </row>
    <row r="48" spans="1:10">
      <c r="J48" s="223"/>
    </row>
    <row r="49" spans="10:10">
      <c r="J49" s="223"/>
    </row>
    <row r="50" spans="10:10">
      <c r="J50" s="223"/>
    </row>
    <row r="51" spans="10:10">
      <c r="J51" s="223"/>
    </row>
    <row r="52" spans="10:10">
      <c r="J52" s="223"/>
    </row>
  </sheetData>
  <sheetProtection algorithmName="SHA-512" hashValue="yVX7aNt9+Y2FO/eXTiEhB+GNqoINRNpjY0+TI3pC3bHlVR5363oPmVJePtnOYTmK7CevDKBNbE/0OeT+dWexwQ==" saltValue="0NXUl6RfiJw3YTpUm+Jc+Q==" spinCount="100000" sheet="1" objects="1" scenarios="1"/>
  <phoneticPr fontId="4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3">
    <tabColor theme="4" tint="0.59999389629810485"/>
  </sheetPr>
  <dimension ref="A1:E119"/>
  <sheetViews>
    <sheetView zoomScaleNormal="100" workbookViewId="0">
      <selection activeCell="B13" sqref="B13:C13"/>
    </sheetView>
  </sheetViews>
  <sheetFormatPr defaultColWidth="9" defaultRowHeight="15.6"/>
  <cols>
    <col min="1" max="1" width="21.21875" style="40" bestFit="1" customWidth="1"/>
    <col min="2" max="2" width="44.77734375" style="40" customWidth="1"/>
    <col min="3" max="3" width="30.77734375" style="40" customWidth="1"/>
    <col min="4" max="16384" width="9" style="40"/>
  </cols>
  <sheetData>
    <row r="1" spans="1:3" ht="99.9" customHeight="1">
      <c r="A1" s="33"/>
      <c r="B1" s="90" t="s">
        <v>446</v>
      </c>
      <c r="C1" s="90" t="s">
        <v>288</v>
      </c>
    </row>
    <row r="2" spans="1:3" ht="20.25" customHeight="1">
      <c r="A2" s="299" t="s">
        <v>142</v>
      </c>
      <c r="B2" s="300"/>
      <c r="C2" s="301"/>
    </row>
    <row r="3" spans="1:3" ht="20.25" customHeight="1">
      <c r="A3" s="308" t="s">
        <v>143</v>
      </c>
      <c r="B3" s="309"/>
      <c r="C3" s="310"/>
    </row>
    <row r="4" spans="1:3" ht="20.85" customHeight="1">
      <c r="A4" s="251" t="s">
        <v>406</v>
      </c>
      <c r="B4" s="313"/>
      <c r="C4" s="312"/>
    </row>
    <row r="5" spans="1:3" ht="20.85" customHeight="1">
      <c r="A5" s="251" t="s">
        <v>407</v>
      </c>
      <c r="B5" s="313"/>
      <c r="C5" s="312"/>
    </row>
    <row r="6" spans="1:3" ht="20.85" customHeight="1">
      <c r="A6" s="251" t="s">
        <v>408</v>
      </c>
      <c r="B6" s="313"/>
      <c r="C6" s="312"/>
    </row>
    <row r="7" spans="1:3" ht="20.85" customHeight="1">
      <c r="A7" s="251" t="s">
        <v>409</v>
      </c>
      <c r="B7" s="314"/>
      <c r="C7" s="315"/>
    </row>
    <row r="8" spans="1:3" ht="20.85" customHeight="1">
      <c r="A8" s="251" t="s">
        <v>410</v>
      </c>
      <c r="B8" s="314"/>
      <c r="C8" s="315"/>
    </row>
    <row r="9" spans="1:3" ht="20.85" customHeight="1">
      <c r="A9" s="251" t="s">
        <v>411</v>
      </c>
      <c r="B9" s="313"/>
      <c r="C9" s="312"/>
    </row>
    <row r="10" spans="1:3" ht="20.25" customHeight="1">
      <c r="A10" s="308" t="s">
        <v>144</v>
      </c>
      <c r="B10" s="309"/>
      <c r="C10" s="310"/>
    </row>
    <row r="11" spans="1:3" ht="20.85" customHeight="1">
      <c r="A11" s="251" t="s">
        <v>412</v>
      </c>
      <c r="B11" s="316"/>
      <c r="C11" s="317"/>
    </row>
    <row r="12" spans="1:3" ht="20.85" customHeight="1">
      <c r="A12" s="251" t="s">
        <v>413</v>
      </c>
      <c r="B12" s="316"/>
      <c r="C12" s="317"/>
    </row>
    <row r="13" spans="1:3" ht="20.85" customHeight="1">
      <c r="A13" s="251" t="s">
        <v>414</v>
      </c>
      <c r="B13" s="313"/>
      <c r="C13" s="312"/>
    </row>
    <row r="14" spans="1:3" ht="20.85" customHeight="1">
      <c r="A14" s="251" t="s">
        <v>409</v>
      </c>
      <c r="B14" s="314"/>
      <c r="C14" s="315"/>
    </row>
    <row r="15" spans="1:3" ht="20.85" customHeight="1">
      <c r="A15" s="251" t="s">
        <v>410</v>
      </c>
      <c r="B15" s="314"/>
      <c r="C15" s="315"/>
    </row>
    <row r="16" spans="1:3" ht="20.85" customHeight="1">
      <c r="A16" s="251" t="s">
        <v>415</v>
      </c>
      <c r="B16" s="313"/>
      <c r="C16" s="312"/>
    </row>
    <row r="17" spans="1:5" ht="20.25" customHeight="1">
      <c r="A17" s="308" t="s">
        <v>145</v>
      </c>
      <c r="B17" s="309"/>
      <c r="C17" s="310"/>
    </row>
    <row r="18" spans="1:5" ht="21" customHeight="1">
      <c r="A18" s="91" t="s">
        <v>146</v>
      </c>
      <c r="B18" s="92" t="str">
        <f>IF(C30=2,"積體電路",IF(C30=3,"光電",IF(C30=4,"生物科技",IF(C30=5,"精密機械",IF(C30=6,"通訊",IF(C30=7,"電腦週邊",IF(C30=8,"其他園區事業",IF(C30=1," "))))))))</f>
        <v xml:space="preserve"> </v>
      </c>
      <c r="C18" s="93" t="s">
        <v>147</v>
      </c>
      <c r="D18" s="43"/>
      <c r="E18" s="44"/>
    </row>
    <row r="19" spans="1:5" ht="21" customHeight="1">
      <c r="A19" s="91" t="s">
        <v>148</v>
      </c>
      <c r="B19" s="316"/>
      <c r="C19" s="317"/>
    </row>
    <row r="20" spans="1:5" ht="21" customHeight="1" thickBot="1">
      <c r="A20" s="91" t="s">
        <v>149</v>
      </c>
      <c r="B20" s="311"/>
      <c r="C20" s="312"/>
    </row>
    <row r="21" spans="1:5" ht="40.200000000000003" thickBot="1">
      <c r="A21" s="94" t="s">
        <v>150</v>
      </c>
      <c r="B21" s="242"/>
      <c r="C21" s="47" t="s">
        <v>151</v>
      </c>
    </row>
    <row r="22" spans="1:5" ht="39.6">
      <c r="A22" s="94" t="s">
        <v>152</v>
      </c>
      <c r="B22" s="46" t="str">
        <f>IF(C31=1," ",IF(C31=2,"1支",IF(C31=3,"2支",IF(C31=4,"3支",IF(C31=5,"4支",IF(C31=6,"5支",IF(C31=7,"6支",IF(C31=8,"7支",IF(C31=9,"8支",IF(C31=10,"9支",IF(C31=11,"10支")))))))))))</f>
        <v xml:space="preserve"> </v>
      </c>
      <c r="C22" s="93" t="s">
        <v>147</v>
      </c>
      <c r="D22" s="45"/>
    </row>
    <row r="23" spans="1:5" ht="20.85" customHeight="1">
      <c r="A23" s="318" t="s">
        <v>422</v>
      </c>
      <c r="B23" s="95"/>
      <c r="C23" s="321" t="s">
        <v>153</v>
      </c>
      <c r="D23" s="45"/>
    </row>
    <row r="24" spans="1:5" ht="21" customHeight="1">
      <c r="A24" s="319"/>
      <c r="B24" s="95"/>
      <c r="C24" s="322"/>
      <c r="D24" s="45"/>
    </row>
    <row r="25" spans="1:5" ht="21" customHeight="1">
      <c r="A25" s="319"/>
      <c r="B25" s="95"/>
      <c r="C25" s="322"/>
      <c r="D25" s="45"/>
    </row>
    <row r="26" spans="1:5" ht="21" customHeight="1">
      <c r="A26" s="319"/>
      <c r="B26" s="95"/>
      <c r="C26" s="322"/>
      <c r="D26" s="45"/>
    </row>
    <row r="27" spans="1:5" ht="21" customHeight="1">
      <c r="A27" s="319"/>
      <c r="B27" s="95"/>
      <c r="C27" s="322"/>
    </row>
    <row r="28" spans="1:5" ht="21" customHeight="1">
      <c r="A28" s="319"/>
      <c r="B28" s="95"/>
      <c r="C28" s="322"/>
    </row>
    <row r="29" spans="1:5" ht="21" customHeight="1">
      <c r="A29" s="319"/>
      <c r="B29" s="95"/>
      <c r="C29" s="322"/>
    </row>
    <row r="30" spans="1:5" ht="21" customHeight="1">
      <c r="A30" s="319"/>
      <c r="B30" s="95"/>
      <c r="C30" s="96">
        <v>1</v>
      </c>
    </row>
    <row r="31" spans="1:5" ht="21" customHeight="1">
      <c r="A31" s="320"/>
      <c r="B31" s="95"/>
      <c r="C31" s="97">
        <v>1</v>
      </c>
    </row>
    <row r="32" spans="1:5">
      <c r="A32" s="41"/>
      <c r="B32" s="41"/>
      <c r="C32" s="41"/>
    </row>
    <row r="33" spans="1:3">
      <c r="A33" s="41"/>
      <c r="B33" s="41"/>
      <c r="C33" s="41"/>
    </row>
    <row r="34" spans="1:3">
      <c r="A34" s="41"/>
      <c r="B34" s="41"/>
      <c r="C34" s="41"/>
    </row>
    <row r="35" spans="1:3">
      <c r="A35" s="41"/>
      <c r="B35" s="41"/>
      <c r="C35" s="41"/>
    </row>
    <row r="36" spans="1:3">
      <c r="A36" s="41"/>
      <c r="B36" s="41"/>
      <c r="C36" s="41"/>
    </row>
    <row r="37" spans="1:3">
      <c r="A37" s="41"/>
      <c r="B37" s="41"/>
      <c r="C37" s="41"/>
    </row>
    <row r="38" spans="1:3">
      <c r="A38" s="41"/>
      <c r="B38" s="41"/>
      <c r="C38" s="41"/>
    </row>
    <row r="39" spans="1:3">
      <c r="A39" s="41"/>
      <c r="B39" s="41"/>
      <c r="C39" s="41"/>
    </row>
    <row r="40" spans="1:3">
      <c r="A40" s="41"/>
      <c r="B40" s="41"/>
      <c r="C40" s="41"/>
    </row>
    <row r="41" spans="1:3">
      <c r="A41" s="41"/>
      <c r="B41" s="41"/>
      <c r="C41" s="41"/>
    </row>
    <row r="42" spans="1:3">
      <c r="A42" s="41"/>
      <c r="B42" s="41"/>
      <c r="C42" s="41"/>
    </row>
    <row r="43" spans="1:3">
      <c r="A43" s="41"/>
      <c r="B43" s="41"/>
      <c r="C43" s="41"/>
    </row>
    <row r="44" spans="1:3">
      <c r="A44" s="41"/>
      <c r="B44" s="41"/>
      <c r="C44" s="41"/>
    </row>
    <row r="45" spans="1:3">
      <c r="A45" s="41"/>
      <c r="B45" s="41"/>
      <c r="C45" s="41"/>
    </row>
    <row r="46" spans="1:3">
      <c r="A46" s="41"/>
      <c r="B46" s="41"/>
      <c r="C46" s="41"/>
    </row>
    <row r="47" spans="1:3">
      <c r="A47" s="41"/>
      <c r="B47" s="41"/>
      <c r="C47" s="41"/>
    </row>
    <row r="48" spans="1:3">
      <c r="A48" s="41"/>
      <c r="B48" s="41"/>
      <c r="C48" s="41"/>
    </row>
    <row r="49" spans="1:3">
      <c r="A49" s="41"/>
      <c r="B49" s="41"/>
      <c r="C49" s="41"/>
    </row>
    <row r="50" spans="1:3">
      <c r="A50" s="41"/>
      <c r="B50" s="41"/>
      <c r="C50" s="41"/>
    </row>
    <row r="51" spans="1:3">
      <c r="A51" s="41"/>
      <c r="B51" s="41"/>
      <c r="C51" s="41"/>
    </row>
    <row r="52" spans="1:3">
      <c r="A52" s="41"/>
      <c r="B52" s="41"/>
      <c r="C52" s="41"/>
    </row>
    <row r="53" spans="1:3">
      <c r="A53" s="41"/>
      <c r="B53" s="41"/>
      <c r="C53" s="41"/>
    </row>
    <row r="54" spans="1:3">
      <c r="A54" s="41"/>
      <c r="B54" s="41"/>
      <c r="C54" s="41"/>
    </row>
    <row r="55" spans="1:3">
      <c r="A55" s="41"/>
      <c r="B55" s="41"/>
      <c r="C55" s="41"/>
    </row>
    <row r="56" spans="1:3">
      <c r="A56" s="41"/>
      <c r="B56" s="41"/>
      <c r="C56" s="41"/>
    </row>
    <row r="57" spans="1:3">
      <c r="A57" s="41"/>
      <c r="B57" s="41"/>
      <c r="C57" s="41"/>
    </row>
    <row r="58" spans="1:3">
      <c r="A58" s="41"/>
      <c r="B58" s="41"/>
      <c r="C58" s="41"/>
    </row>
    <row r="59" spans="1:3">
      <c r="A59" s="41"/>
      <c r="B59" s="41"/>
      <c r="C59" s="41"/>
    </row>
    <row r="60" spans="1:3">
      <c r="A60" s="41"/>
      <c r="B60" s="41"/>
      <c r="C60" s="41"/>
    </row>
    <row r="61" spans="1:3">
      <c r="A61" s="41"/>
      <c r="B61" s="41"/>
      <c r="C61" s="41"/>
    </row>
    <row r="62" spans="1:3">
      <c r="A62" s="41"/>
      <c r="B62" s="41"/>
      <c r="C62" s="41"/>
    </row>
    <row r="63" spans="1:3">
      <c r="A63" s="41"/>
      <c r="B63" s="41"/>
      <c r="C63" s="41"/>
    </row>
    <row r="64" spans="1:3">
      <c r="A64" s="41"/>
      <c r="B64" s="41"/>
      <c r="C64" s="41"/>
    </row>
    <row r="65" spans="1:3">
      <c r="A65" s="41"/>
      <c r="B65" s="41"/>
      <c r="C65" s="41"/>
    </row>
    <row r="66" spans="1:3">
      <c r="A66" s="41"/>
      <c r="B66" s="41"/>
      <c r="C66" s="41"/>
    </row>
    <row r="67" spans="1:3">
      <c r="A67" s="41"/>
      <c r="B67" s="41"/>
      <c r="C67" s="41"/>
    </row>
    <row r="68" spans="1:3">
      <c r="A68" s="41"/>
      <c r="B68" s="41"/>
      <c r="C68" s="41"/>
    </row>
    <row r="69" spans="1:3">
      <c r="A69" s="41"/>
      <c r="B69" s="41"/>
      <c r="C69" s="41"/>
    </row>
    <row r="70" spans="1:3">
      <c r="A70" s="41"/>
      <c r="B70" s="41"/>
      <c r="C70" s="41"/>
    </row>
    <row r="71" spans="1:3">
      <c r="A71" s="41"/>
      <c r="B71" s="41"/>
      <c r="C71" s="41"/>
    </row>
    <row r="72" spans="1:3">
      <c r="A72" s="41"/>
      <c r="B72" s="41"/>
      <c r="C72" s="41"/>
    </row>
    <row r="73" spans="1:3">
      <c r="A73" s="41"/>
      <c r="B73" s="41"/>
      <c r="C73" s="41"/>
    </row>
    <row r="74" spans="1:3">
      <c r="A74" s="42"/>
      <c r="B74" s="42"/>
      <c r="C74" s="42"/>
    </row>
    <row r="75" spans="1:3">
      <c r="A75" s="42"/>
      <c r="B75" s="42"/>
      <c r="C75" s="42"/>
    </row>
    <row r="76" spans="1:3">
      <c r="A76" s="42"/>
      <c r="B76" s="42"/>
      <c r="C76" s="42"/>
    </row>
    <row r="77" spans="1:3">
      <c r="A77" s="42"/>
      <c r="B77" s="42"/>
      <c r="C77" s="42"/>
    </row>
    <row r="78" spans="1:3">
      <c r="A78" s="42"/>
      <c r="B78" s="42"/>
      <c r="C78" s="42"/>
    </row>
    <row r="79" spans="1:3">
      <c r="A79" s="42"/>
      <c r="B79" s="42"/>
      <c r="C79" s="42"/>
    </row>
    <row r="80" spans="1:3">
      <c r="A80" s="42"/>
      <c r="B80" s="42"/>
      <c r="C80" s="42"/>
    </row>
    <row r="81" spans="1:3">
      <c r="A81" s="42"/>
      <c r="B81" s="42"/>
      <c r="C81" s="42"/>
    </row>
    <row r="82" spans="1:3">
      <c r="A82" s="42"/>
      <c r="B82" s="42"/>
      <c r="C82" s="42"/>
    </row>
    <row r="83" spans="1:3">
      <c r="A83" s="42"/>
      <c r="B83" s="42"/>
      <c r="C83" s="42"/>
    </row>
    <row r="84" spans="1:3">
      <c r="A84" s="42"/>
      <c r="B84" s="42"/>
      <c r="C84" s="42"/>
    </row>
    <row r="85" spans="1:3">
      <c r="A85" s="42"/>
      <c r="B85" s="42"/>
      <c r="C85" s="42"/>
    </row>
    <row r="86" spans="1:3">
      <c r="A86" s="42"/>
      <c r="B86" s="42"/>
      <c r="C86" s="42"/>
    </row>
    <row r="87" spans="1:3">
      <c r="A87" s="42"/>
      <c r="B87" s="42"/>
      <c r="C87" s="42"/>
    </row>
    <row r="88" spans="1:3">
      <c r="A88" s="42"/>
      <c r="B88" s="42"/>
      <c r="C88" s="42"/>
    </row>
    <row r="89" spans="1:3">
      <c r="A89" s="42"/>
      <c r="B89" s="42"/>
      <c r="C89" s="42"/>
    </row>
    <row r="90" spans="1:3">
      <c r="A90" s="42"/>
      <c r="B90" s="42"/>
      <c r="C90" s="42"/>
    </row>
    <row r="91" spans="1:3">
      <c r="A91" s="42"/>
      <c r="B91" s="42"/>
      <c r="C91" s="42"/>
    </row>
    <row r="92" spans="1:3">
      <c r="A92" s="42"/>
      <c r="B92" s="42"/>
      <c r="C92" s="42"/>
    </row>
    <row r="93" spans="1:3">
      <c r="A93" s="42"/>
      <c r="B93" s="42"/>
      <c r="C93" s="42"/>
    </row>
    <row r="94" spans="1:3">
      <c r="A94" s="42"/>
      <c r="B94" s="42"/>
      <c r="C94" s="42"/>
    </row>
    <row r="95" spans="1:3">
      <c r="A95" s="42"/>
      <c r="B95" s="42"/>
      <c r="C95" s="42"/>
    </row>
    <row r="96" spans="1:3">
      <c r="A96" s="42"/>
      <c r="B96" s="42"/>
      <c r="C96" s="42"/>
    </row>
    <row r="97" spans="1:3">
      <c r="A97" s="42"/>
      <c r="B97" s="42"/>
      <c r="C97" s="42"/>
    </row>
    <row r="98" spans="1:3">
      <c r="A98" s="42"/>
      <c r="B98" s="42"/>
      <c r="C98" s="42"/>
    </row>
    <row r="99" spans="1:3">
      <c r="A99" s="42"/>
      <c r="B99" s="42"/>
      <c r="C99" s="42"/>
    </row>
    <row r="100" spans="1:3">
      <c r="A100" s="42"/>
      <c r="B100" s="42"/>
      <c r="C100" s="42"/>
    </row>
    <row r="101" spans="1:3">
      <c r="A101" s="42"/>
      <c r="B101" s="42"/>
      <c r="C101" s="42"/>
    </row>
    <row r="102" spans="1:3">
      <c r="A102" s="42"/>
      <c r="B102" s="42"/>
      <c r="C102" s="42"/>
    </row>
    <row r="103" spans="1:3">
      <c r="A103" s="42"/>
      <c r="B103" s="42"/>
      <c r="C103" s="42"/>
    </row>
    <row r="104" spans="1:3">
      <c r="A104" s="42"/>
      <c r="B104" s="42"/>
      <c r="C104" s="42"/>
    </row>
    <row r="105" spans="1:3">
      <c r="A105" s="42"/>
      <c r="B105" s="42"/>
      <c r="C105" s="42"/>
    </row>
    <row r="106" spans="1:3">
      <c r="A106" s="42"/>
      <c r="B106" s="42"/>
      <c r="C106" s="42"/>
    </row>
    <row r="107" spans="1:3">
      <c r="A107" s="42"/>
      <c r="B107" s="42"/>
      <c r="C107" s="42"/>
    </row>
    <row r="108" spans="1:3">
      <c r="A108" s="42"/>
      <c r="B108" s="42"/>
      <c r="C108" s="42"/>
    </row>
    <row r="109" spans="1:3">
      <c r="A109" s="42"/>
      <c r="B109" s="42"/>
      <c r="C109" s="42"/>
    </row>
    <row r="110" spans="1:3">
      <c r="A110" s="42"/>
      <c r="B110" s="42"/>
      <c r="C110" s="42"/>
    </row>
    <row r="111" spans="1:3">
      <c r="A111" s="42"/>
      <c r="B111" s="42"/>
      <c r="C111" s="42"/>
    </row>
    <row r="112" spans="1:3">
      <c r="A112" s="42"/>
      <c r="B112" s="42"/>
      <c r="C112" s="42"/>
    </row>
    <row r="113" spans="1:3">
      <c r="A113" s="42"/>
      <c r="B113" s="42"/>
      <c r="C113" s="42"/>
    </row>
    <row r="114" spans="1:3">
      <c r="A114" s="42"/>
      <c r="B114" s="42"/>
      <c r="C114" s="42"/>
    </row>
    <row r="115" spans="1:3">
      <c r="A115" s="42"/>
      <c r="B115" s="42"/>
      <c r="C115" s="42"/>
    </row>
    <row r="116" spans="1:3">
      <c r="A116" s="42"/>
      <c r="B116" s="42"/>
      <c r="C116" s="42"/>
    </row>
    <row r="117" spans="1:3">
      <c r="A117" s="42"/>
      <c r="B117" s="42"/>
      <c r="C117" s="42"/>
    </row>
    <row r="118" spans="1:3">
      <c r="A118" s="42"/>
      <c r="B118" s="42"/>
      <c r="C118" s="42"/>
    </row>
    <row r="119" spans="1:3">
      <c r="A119" s="42"/>
      <c r="B119" s="42"/>
      <c r="C119" s="42"/>
    </row>
  </sheetData>
  <sheetProtection password="89FC" sheet="1" objects="1" scenarios="1"/>
  <mergeCells count="20">
    <mergeCell ref="B16:C16"/>
    <mergeCell ref="B19:C19"/>
    <mergeCell ref="A23:A31"/>
    <mergeCell ref="C23:C29"/>
    <mergeCell ref="A2:C2"/>
    <mergeCell ref="A3:C3"/>
    <mergeCell ref="A10:C10"/>
    <mergeCell ref="A17:C17"/>
    <mergeCell ref="B20:C20"/>
    <mergeCell ref="B4:C4"/>
    <mergeCell ref="B5:C5"/>
    <mergeCell ref="B6:C6"/>
    <mergeCell ref="B7:C7"/>
    <mergeCell ref="B8:C8"/>
    <mergeCell ref="B9:C9"/>
    <mergeCell ref="B11:C11"/>
    <mergeCell ref="B12:C12"/>
    <mergeCell ref="B13:C13"/>
    <mergeCell ref="B14:C14"/>
    <mergeCell ref="B15:C15"/>
  </mergeCells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&amp;P 頁，共 &amp; 11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5" name="Drop Down 1">
              <controlPr defaultSize="0" autoLine="0" autoPict="0">
                <anchor moveWithCells="1">
                  <from>
                    <xdr:col>1</xdr:col>
                    <xdr:colOff>30480</xdr:colOff>
                    <xdr:row>21</xdr:row>
                    <xdr:rowOff>152400</xdr:rowOff>
                  </from>
                  <to>
                    <xdr:col>1</xdr:col>
                    <xdr:colOff>3375660</xdr:colOff>
                    <xdr:row>21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6" name="Drop Down 2">
              <controlPr defaultSize="0" autoLine="0" autoPict="0">
                <anchor moveWithCells="1">
                  <from>
                    <xdr:col>1</xdr:col>
                    <xdr:colOff>30480</xdr:colOff>
                    <xdr:row>17</xdr:row>
                    <xdr:rowOff>7620</xdr:rowOff>
                  </from>
                  <to>
                    <xdr:col>2</xdr:col>
                    <xdr:colOff>0</xdr:colOff>
                    <xdr:row>17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4">
    <tabColor theme="4" tint="0.39997558519241921"/>
  </sheetPr>
  <dimension ref="A1:E29"/>
  <sheetViews>
    <sheetView zoomScaleNormal="100" zoomScaleSheetLayoutView="100" workbookViewId="0">
      <selection activeCell="C5" sqref="C5"/>
    </sheetView>
  </sheetViews>
  <sheetFormatPr defaultColWidth="9" defaultRowHeight="15.6"/>
  <cols>
    <col min="1" max="1" width="20.77734375" style="40" customWidth="1"/>
    <col min="2" max="2" width="21.77734375" style="40" customWidth="1"/>
    <col min="3" max="3" width="22.77734375" style="40" customWidth="1"/>
    <col min="4" max="4" width="15.77734375" style="40" customWidth="1"/>
    <col min="5" max="5" width="15.6640625" style="40" customWidth="1"/>
    <col min="6" max="16384" width="9" style="40"/>
  </cols>
  <sheetData>
    <row r="1" spans="1:5" ht="98.1" customHeight="1">
      <c r="A1" s="33"/>
      <c r="B1" s="337" t="s">
        <v>446</v>
      </c>
      <c r="C1" s="338"/>
      <c r="D1" s="337" t="s">
        <v>383</v>
      </c>
      <c r="E1" s="338"/>
    </row>
    <row r="2" spans="1:5" ht="22.2" customHeight="1" thickBot="1">
      <c r="A2" s="339" t="s">
        <v>450</v>
      </c>
      <c r="B2" s="340"/>
      <c r="C2" s="340"/>
      <c r="D2" s="341"/>
      <c r="E2" s="342"/>
    </row>
    <row r="3" spans="1:5" ht="20.399999999999999" thickBot="1">
      <c r="A3" s="343" t="s">
        <v>167</v>
      </c>
      <c r="B3" s="345"/>
      <c r="C3" s="98" t="s">
        <v>168</v>
      </c>
      <c r="D3" s="48"/>
      <c r="E3" s="34" t="s">
        <v>45</v>
      </c>
    </row>
    <row r="4" spans="1:5" ht="20.399999999999999" thickBot="1">
      <c r="A4" s="346"/>
      <c r="B4" s="347"/>
      <c r="C4" s="98" t="s">
        <v>154</v>
      </c>
      <c r="D4" s="48"/>
      <c r="E4" s="34" t="s">
        <v>45</v>
      </c>
    </row>
    <row r="5" spans="1:5" ht="38.1" customHeight="1" thickBot="1">
      <c r="A5" s="343" t="s">
        <v>169</v>
      </c>
      <c r="B5" s="344"/>
      <c r="C5" s="36">
        <f>(D3+D4)*1.2</f>
        <v>0</v>
      </c>
      <c r="D5" s="99" t="s">
        <v>424</v>
      </c>
      <c r="E5" s="100">
        <v>1</v>
      </c>
    </row>
    <row r="6" spans="1:5" ht="38.1" customHeight="1" thickBot="1">
      <c r="A6" s="343" t="s">
        <v>170</v>
      </c>
      <c r="B6" s="348"/>
      <c r="C6" s="48"/>
      <c r="D6" s="49" t="s">
        <v>45</v>
      </c>
      <c r="E6" s="34"/>
    </row>
    <row r="7" spans="1:5" ht="30" customHeight="1" thickBot="1">
      <c r="A7" s="243" t="s">
        <v>404</v>
      </c>
      <c r="B7" s="345" t="s">
        <v>171</v>
      </c>
      <c r="C7" s="101" t="s">
        <v>155</v>
      </c>
      <c r="D7" s="235"/>
      <c r="E7" s="34" t="s">
        <v>46</v>
      </c>
    </row>
    <row r="8" spans="1:5" ht="30" customHeight="1" thickBot="1">
      <c r="A8" s="243" t="s">
        <v>405</v>
      </c>
      <c r="B8" s="349"/>
      <c r="C8" s="102" t="s">
        <v>172</v>
      </c>
      <c r="D8" s="48"/>
      <c r="E8" s="35" t="s">
        <v>47</v>
      </c>
    </row>
    <row r="9" spans="1:5" ht="39.9" customHeight="1" thickBot="1">
      <c r="A9" s="243" t="s">
        <v>156</v>
      </c>
      <c r="B9" s="345" t="s">
        <v>157</v>
      </c>
      <c r="C9" s="98" t="s">
        <v>173</v>
      </c>
      <c r="D9" s="48"/>
      <c r="E9" s="34" t="s">
        <v>45</v>
      </c>
    </row>
    <row r="10" spans="1:5" ht="39.9" customHeight="1" thickBot="1">
      <c r="A10" s="243" t="s">
        <v>166</v>
      </c>
      <c r="B10" s="349"/>
      <c r="C10" s="102" t="s">
        <v>174</v>
      </c>
      <c r="D10" s="48"/>
      <c r="E10" s="35" t="s">
        <v>45</v>
      </c>
    </row>
    <row r="11" spans="1:5" ht="38.1" customHeight="1">
      <c r="A11" s="327" t="s">
        <v>175</v>
      </c>
      <c r="B11" s="326"/>
      <c r="C11" s="106" t="str">
        <f>IF(E5=1," ",IF(E5=2,"有使用",IF(E5=3,"未使用")))</f>
        <v xml:space="preserve"> </v>
      </c>
      <c r="D11" s="246" t="s">
        <v>158</v>
      </c>
      <c r="E11" s="247"/>
    </row>
    <row r="12" spans="1:5" ht="18" customHeight="1">
      <c r="A12" s="325" t="s">
        <v>159</v>
      </c>
      <c r="B12" s="326"/>
      <c r="C12" s="323" t="s">
        <v>176</v>
      </c>
      <c r="D12" s="324"/>
      <c r="E12" s="248"/>
    </row>
    <row r="13" spans="1:5" ht="18" customHeight="1">
      <c r="A13" s="327"/>
      <c r="B13" s="328"/>
      <c r="C13" s="323" t="s">
        <v>177</v>
      </c>
      <c r="D13" s="324"/>
      <c r="E13" s="248"/>
    </row>
    <row r="14" spans="1:5" ht="18" customHeight="1">
      <c r="A14" s="327"/>
      <c r="B14" s="328"/>
      <c r="C14" s="323" t="s">
        <v>178</v>
      </c>
      <c r="D14" s="324"/>
      <c r="E14" s="248"/>
    </row>
    <row r="15" spans="1:5" ht="18" customHeight="1">
      <c r="A15" s="327"/>
      <c r="B15" s="328"/>
      <c r="C15" s="323" t="s">
        <v>179</v>
      </c>
      <c r="D15" s="324"/>
      <c r="E15" s="248"/>
    </row>
    <row r="16" spans="1:5" ht="18" customHeight="1">
      <c r="A16" s="327"/>
      <c r="B16" s="328"/>
      <c r="C16" s="323" t="s">
        <v>180</v>
      </c>
      <c r="D16" s="324"/>
      <c r="E16" s="248"/>
    </row>
    <row r="17" spans="1:5" ht="18" customHeight="1">
      <c r="A17" s="327"/>
      <c r="B17" s="328"/>
      <c r="C17" s="323" t="s">
        <v>181</v>
      </c>
      <c r="D17" s="324"/>
      <c r="E17" s="248"/>
    </row>
    <row r="18" spans="1:5" ht="18" customHeight="1">
      <c r="A18" s="325" t="s">
        <v>160</v>
      </c>
      <c r="B18" s="326"/>
      <c r="C18" s="323" t="s">
        <v>182</v>
      </c>
      <c r="D18" s="324"/>
      <c r="E18" s="245"/>
    </row>
    <row r="19" spans="1:5" ht="18" customHeight="1">
      <c r="A19" s="327"/>
      <c r="B19" s="328"/>
      <c r="C19" s="323" t="s">
        <v>183</v>
      </c>
      <c r="D19" s="324"/>
      <c r="E19" s="245"/>
    </row>
    <row r="20" spans="1:5" ht="18" customHeight="1">
      <c r="A20" s="327"/>
      <c r="B20" s="328"/>
      <c r="C20" s="323" t="s">
        <v>184</v>
      </c>
      <c r="D20" s="324"/>
      <c r="E20" s="245"/>
    </row>
    <row r="21" spans="1:5" ht="18" customHeight="1">
      <c r="A21" s="327"/>
      <c r="B21" s="328"/>
      <c r="C21" s="323" t="s">
        <v>161</v>
      </c>
      <c r="D21" s="324"/>
      <c r="E21" s="245"/>
    </row>
    <row r="22" spans="1:5" ht="18" customHeight="1">
      <c r="A22" s="327"/>
      <c r="B22" s="328"/>
      <c r="C22" s="323" t="s">
        <v>185</v>
      </c>
      <c r="D22" s="324"/>
      <c r="E22" s="245"/>
    </row>
    <row r="23" spans="1:5" ht="18" customHeight="1">
      <c r="A23" s="331"/>
      <c r="B23" s="332"/>
      <c r="C23" s="323" t="s">
        <v>162</v>
      </c>
      <c r="D23" s="324"/>
      <c r="E23" s="244"/>
    </row>
    <row r="24" spans="1:5" ht="19.5" customHeight="1">
      <c r="A24" s="329" t="s">
        <v>186</v>
      </c>
      <c r="B24" s="330"/>
      <c r="C24" s="103" t="str">
        <f>IF(E24=1," ",IF(E24=2,"有設置",IF(E24=3,"未設置")))</f>
        <v xml:space="preserve"> </v>
      </c>
      <c r="D24" s="104" t="s">
        <v>187</v>
      </c>
      <c r="E24" s="105">
        <v>1</v>
      </c>
    </row>
    <row r="25" spans="1:5" ht="19.5" customHeight="1" thickBot="1">
      <c r="A25" s="329" t="s">
        <v>163</v>
      </c>
      <c r="B25" s="330"/>
      <c r="C25" s="106" t="str">
        <f>IF(E25=1," ",IF(E25=2,"有個別設置",IF(E25=3,"納入其他水槽")))</f>
        <v xml:space="preserve"> </v>
      </c>
      <c r="D25" s="104" t="s">
        <v>187</v>
      </c>
      <c r="E25" s="107">
        <v>1</v>
      </c>
    </row>
    <row r="26" spans="1:5" ht="19.5" customHeight="1" thickBot="1">
      <c r="A26" s="325" t="s">
        <v>188</v>
      </c>
      <c r="B26" s="326"/>
      <c r="C26" s="48"/>
      <c r="D26" s="50" t="s">
        <v>189</v>
      </c>
      <c r="E26" s="108"/>
    </row>
    <row r="27" spans="1:5" ht="19.5" customHeight="1" thickBot="1">
      <c r="A27" s="325" t="s">
        <v>164</v>
      </c>
      <c r="B27" s="333"/>
      <c r="C27" s="334" t="s">
        <v>402</v>
      </c>
      <c r="D27" s="335"/>
      <c r="E27" s="336"/>
    </row>
    <row r="28" spans="1:5" ht="20.399999999999999" thickBot="1">
      <c r="A28" s="109"/>
      <c r="B28" s="110"/>
      <c r="C28" s="111" t="s">
        <v>190</v>
      </c>
      <c r="D28" s="112"/>
      <c r="E28" s="51" t="s">
        <v>191</v>
      </c>
    </row>
    <row r="29" spans="1:5" ht="20.399999999999999" thickBot="1">
      <c r="A29" s="113"/>
      <c r="B29" s="114"/>
      <c r="C29" s="111" t="s">
        <v>165</v>
      </c>
      <c r="D29" s="112"/>
      <c r="E29" s="52" t="s">
        <v>191</v>
      </c>
    </row>
  </sheetData>
  <sheetProtection algorithmName="SHA-512" hashValue="Nf1IzHCHsPusgD3ROXO077iCwmRiDqRV5PrRDokCG0/SSN2/N/yMJxPUnojF1hqi7PM+AmFBEAIk8+k1Ym4xRQ==" saltValue="is4xEuZ3Q+aEmVobfBrlpQ==" spinCount="100000" sheet="1" objects="1" scenarios="1"/>
  <mergeCells count="28">
    <mergeCell ref="A27:B27"/>
    <mergeCell ref="A26:B26"/>
    <mergeCell ref="C27:E27"/>
    <mergeCell ref="C19:D19"/>
    <mergeCell ref="B1:C1"/>
    <mergeCell ref="D1:E1"/>
    <mergeCell ref="A2:E2"/>
    <mergeCell ref="A5:B5"/>
    <mergeCell ref="A3:B4"/>
    <mergeCell ref="A6:B6"/>
    <mergeCell ref="B7:B8"/>
    <mergeCell ref="B9:B10"/>
    <mergeCell ref="A25:B25"/>
    <mergeCell ref="A11:B11"/>
    <mergeCell ref="C12:D12"/>
    <mergeCell ref="C13:D13"/>
    <mergeCell ref="A24:B24"/>
    <mergeCell ref="A18:B23"/>
    <mergeCell ref="C20:D20"/>
    <mergeCell ref="C21:D21"/>
    <mergeCell ref="C22:D22"/>
    <mergeCell ref="C23:D23"/>
    <mergeCell ref="C14:D14"/>
    <mergeCell ref="A12:B17"/>
    <mergeCell ref="C17:D17"/>
    <mergeCell ref="C18:D18"/>
    <mergeCell ref="C15:D15"/>
    <mergeCell ref="C16:D16"/>
  </mergeCells>
  <phoneticPr fontId="43" type="noConversion"/>
  <conditionalFormatting sqref="C5">
    <cfRule type="cellIs" dxfId="11" priority="1" operator="equal">
      <formula>0</formula>
    </cfRule>
    <cfRule type="cellIs" dxfId="10" priority="2" operator="equal">
      <formula>0</formula>
    </cfRule>
  </conditionalFormatting>
  <conditionalFormatting sqref="C5:C6">
    <cfRule type="cellIs" dxfId="9" priority="3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11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7" r:id="rId5" name="Drop Down 23">
              <controlPr defaultSize="0" autoLine="0" autoPict="0">
                <anchor moveWithCells="1">
                  <from>
                    <xdr:col>2</xdr:col>
                    <xdr:colOff>68580</xdr:colOff>
                    <xdr:row>10</xdr:row>
                    <xdr:rowOff>83820</xdr:rowOff>
                  </from>
                  <to>
                    <xdr:col>2</xdr:col>
                    <xdr:colOff>1684020</xdr:colOff>
                    <xdr:row>10</xdr:row>
                    <xdr:rowOff>411480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6" name="Check Box 25">
              <controlPr defaultSize="0" autoFill="0" autoLine="0" autoPict="0">
                <anchor moveWithCells="1">
                  <from>
                    <xdr:col>2</xdr:col>
                    <xdr:colOff>99060</xdr:colOff>
                    <xdr:row>11</xdr:row>
                    <xdr:rowOff>0</xdr:rowOff>
                  </from>
                  <to>
                    <xdr:col>2</xdr:col>
                    <xdr:colOff>312420</xdr:colOff>
                    <xdr:row>12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7" name="Check Box 26">
              <controlPr defaultSize="0" autoFill="0" autoLine="0" autoPict="0">
                <anchor moveWithCells="1">
                  <from>
                    <xdr:col>2</xdr:col>
                    <xdr:colOff>99060</xdr:colOff>
                    <xdr:row>11</xdr:row>
                    <xdr:rowOff>213360</xdr:rowOff>
                  </from>
                  <to>
                    <xdr:col>2</xdr:col>
                    <xdr:colOff>312420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8" name="Check Box 27">
              <controlPr defaultSize="0" autoFill="0" autoLine="0" autoPict="0">
                <anchor moveWithCells="1">
                  <from>
                    <xdr:col>2</xdr:col>
                    <xdr:colOff>99060</xdr:colOff>
                    <xdr:row>12</xdr:row>
                    <xdr:rowOff>228600</xdr:rowOff>
                  </from>
                  <to>
                    <xdr:col>2</xdr:col>
                    <xdr:colOff>312420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9" name="Check Box 28">
              <controlPr defaultSize="0" autoFill="0" autoLine="0" autoPict="0">
                <anchor moveWithCells="1">
                  <from>
                    <xdr:col>2</xdr:col>
                    <xdr:colOff>99060</xdr:colOff>
                    <xdr:row>14</xdr:row>
                    <xdr:rowOff>7620</xdr:rowOff>
                  </from>
                  <to>
                    <xdr:col>2</xdr:col>
                    <xdr:colOff>312420</xdr:colOff>
                    <xdr:row>15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10" name="Check Box 29">
              <controlPr defaultSize="0" autoFill="0" autoLine="0" autoPict="0">
                <anchor moveWithCells="1">
                  <from>
                    <xdr:col>2</xdr:col>
                    <xdr:colOff>99060</xdr:colOff>
                    <xdr:row>16</xdr:row>
                    <xdr:rowOff>7620</xdr:rowOff>
                  </from>
                  <to>
                    <xdr:col>2</xdr:col>
                    <xdr:colOff>312420</xdr:colOff>
                    <xdr:row>17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11" name="Check Box 30">
              <controlPr defaultSize="0" autoFill="0" autoLine="0" autoPict="0">
                <anchor moveWithCells="1">
                  <from>
                    <xdr:col>2</xdr:col>
                    <xdr:colOff>99060</xdr:colOff>
                    <xdr:row>17</xdr:row>
                    <xdr:rowOff>7620</xdr:rowOff>
                  </from>
                  <to>
                    <xdr:col>2</xdr:col>
                    <xdr:colOff>312420</xdr:colOff>
                    <xdr:row>18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12" name="Check Box 31">
              <controlPr defaultSize="0" autoFill="0" autoLine="0" autoPict="0">
                <anchor moveWithCells="1">
                  <from>
                    <xdr:col>2</xdr:col>
                    <xdr:colOff>99060</xdr:colOff>
                    <xdr:row>18</xdr:row>
                    <xdr:rowOff>0</xdr:rowOff>
                  </from>
                  <to>
                    <xdr:col>2</xdr:col>
                    <xdr:colOff>312420</xdr:colOff>
                    <xdr:row>19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13" name="Check Box 32">
              <controlPr defaultSize="0" autoFill="0" autoLine="0" autoPict="0">
                <anchor moveWithCells="1">
                  <from>
                    <xdr:col>2</xdr:col>
                    <xdr:colOff>99060</xdr:colOff>
                    <xdr:row>19</xdr:row>
                    <xdr:rowOff>7620</xdr:rowOff>
                  </from>
                  <to>
                    <xdr:col>2</xdr:col>
                    <xdr:colOff>312420</xdr:colOff>
                    <xdr:row>20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14" name="Check Box 33">
              <controlPr defaultSize="0" autoFill="0" autoLine="0" autoPict="0">
                <anchor moveWithCells="1">
                  <from>
                    <xdr:col>2</xdr:col>
                    <xdr:colOff>99060</xdr:colOff>
                    <xdr:row>20</xdr:row>
                    <xdr:rowOff>7620</xdr:rowOff>
                  </from>
                  <to>
                    <xdr:col>2</xdr:col>
                    <xdr:colOff>312420</xdr:colOff>
                    <xdr:row>21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15" name="Check Box 35">
              <controlPr defaultSize="0" autoFill="0" autoLine="0" autoPict="0">
                <anchor moveWithCells="1">
                  <from>
                    <xdr:col>2</xdr:col>
                    <xdr:colOff>99060</xdr:colOff>
                    <xdr:row>21</xdr:row>
                    <xdr:rowOff>7620</xdr:rowOff>
                  </from>
                  <to>
                    <xdr:col>2</xdr:col>
                    <xdr:colOff>312420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16" name="Check Box 36">
              <controlPr defaultSize="0" autoFill="0" autoLine="0" autoPict="0">
                <anchor moveWithCells="1">
                  <from>
                    <xdr:col>2</xdr:col>
                    <xdr:colOff>99060</xdr:colOff>
                    <xdr:row>22</xdr:row>
                    <xdr:rowOff>0</xdr:rowOff>
                  </from>
                  <to>
                    <xdr:col>2</xdr:col>
                    <xdr:colOff>312420</xdr:colOff>
                    <xdr:row>23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17" name="Check Box 38">
              <controlPr defaultSize="0" autoFill="0" autoLine="0" autoPict="0">
                <anchor moveWithCells="1">
                  <from>
                    <xdr:col>2</xdr:col>
                    <xdr:colOff>99060</xdr:colOff>
                    <xdr:row>15</xdr:row>
                    <xdr:rowOff>22860</xdr:rowOff>
                  </from>
                  <to>
                    <xdr:col>2</xdr:col>
                    <xdr:colOff>312420</xdr:colOff>
                    <xdr:row>16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8" name="Check Box 39">
              <controlPr defaultSize="0" autoFill="0" autoLine="0" autoPict="0">
                <anchor moveWithCells="1">
                  <from>
                    <xdr:col>0</xdr:col>
                    <xdr:colOff>525780</xdr:colOff>
                    <xdr:row>6</xdr:row>
                    <xdr:rowOff>76200</xdr:rowOff>
                  </from>
                  <to>
                    <xdr:col>0</xdr:col>
                    <xdr:colOff>739140</xdr:colOff>
                    <xdr:row>6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9" name="Check Box 42">
              <controlPr defaultSize="0" autoFill="0" autoLine="0" autoPict="0">
                <anchor moveWithCells="1">
                  <from>
                    <xdr:col>0</xdr:col>
                    <xdr:colOff>525780</xdr:colOff>
                    <xdr:row>7</xdr:row>
                    <xdr:rowOff>76200</xdr:rowOff>
                  </from>
                  <to>
                    <xdr:col>0</xdr:col>
                    <xdr:colOff>739140</xdr:colOff>
                    <xdr:row>7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20" name="Check Box 43">
              <controlPr defaultSize="0" autoFill="0" autoLine="0" autoPict="0">
                <anchor moveWithCells="1">
                  <from>
                    <xdr:col>0</xdr:col>
                    <xdr:colOff>518160</xdr:colOff>
                    <xdr:row>8</xdr:row>
                    <xdr:rowOff>7620</xdr:rowOff>
                  </from>
                  <to>
                    <xdr:col>0</xdr:col>
                    <xdr:colOff>739140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21" name="Check Box 44">
              <controlPr defaultSize="0" autoFill="0" autoLine="0" autoPict="0">
                <anchor moveWithCells="1">
                  <from>
                    <xdr:col>0</xdr:col>
                    <xdr:colOff>518160</xdr:colOff>
                    <xdr:row>8</xdr:row>
                    <xdr:rowOff>266700</xdr:rowOff>
                  </from>
                  <to>
                    <xdr:col>0</xdr:col>
                    <xdr:colOff>739140</xdr:colOff>
                    <xdr:row>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22" name="Check Box 45">
              <controlPr defaultSize="0" autoFill="0" autoLine="0" autoPict="0">
                <anchor moveWithCells="1">
                  <from>
                    <xdr:col>0</xdr:col>
                    <xdr:colOff>518160</xdr:colOff>
                    <xdr:row>9</xdr:row>
                    <xdr:rowOff>15240</xdr:rowOff>
                  </from>
                  <to>
                    <xdr:col>0</xdr:col>
                    <xdr:colOff>739140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23" name="Check Box 46">
              <controlPr defaultSize="0" autoFill="0" autoLine="0" autoPict="0">
                <anchor moveWithCells="1">
                  <from>
                    <xdr:col>0</xdr:col>
                    <xdr:colOff>510540</xdr:colOff>
                    <xdr:row>9</xdr:row>
                    <xdr:rowOff>251460</xdr:rowOff>
                  </from>
                  <to>
                    <xdr:col>0</xdr:col>
                    <xdr:colOff>731520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24" name="Drop Down 47">
              <controlPr defaultSize="0" autoLine="0" autoPict="0">
                <anchor moveWithCells="1">
                  <from>
                    <xdr:col>2</xdr:col>
                    <xdr:colOff>60960</xdr:colOff>
                    <xdr:row>23</xdr:row>
                    <xdr:rowOff>30480</xdr:rowOff>
                  </from>
                  <to>
                    <xdr:col>2</xdr:col>
                    <xdr:colOff>1714500</xdr:colOff>
                    <xdr:row>23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25" name="Drop Down 48">
              <controlPr defaultSize="0" autoLine="0" autoPict="0">
                <anchor moveWithCells="1">
                  <from>
                    <xdr:col>2</xdr:col>
                    <xdr:colOff>60960</xdr:colOff>
                    <xdr:row>24</xdr:row>
                    <xdr:rowOff>30480</xdr:rowOff>
                  </from>
                  <to>
                    <xdr:col>2</xdr:col>
                    <xdr:colOff>1714500</xdr:colOff>
                    <xdr:row>24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6" name="Check Box 49">
              <controlPr defaultSize="0" autoFill="0" autoLine="0" autoPict="0">
                <anchor moveWithCells="1">
                  <from>
                    <xdr:col>2</xdr:col>
                    <xdr:colOff>137160</xdr:colOff>
                    <xdr:row>26</xdr:row>
                    <xdr:rowOff>22860</xdr:rowOff>
                  </from>
                  <to>
                    <xdr:col>2</xdr:col>
                    <xdr:colOff>350520</xdr:colOff>
                    <xdr:row>27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7" name="Check Box 50">
              <controlPr defaultSize="0" autoFill="0" autoLine="0" autoPict="0">
                <anchor moveWithCells="1">
                  <from>
                    <xdr:col>2</xdr:col>
                    <xdr:colOff>137160</xdr:colOff>
                    <xdr:row>27</xdr:row>
                    <xdr:rowOff>30480</xdr:rowOff>
                  </from>
                  <to>
                    <xdr:col>2</xdr:col>
                    <xdr:colOff>350520</xdr:colOff>
                    <xdr:row>28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8" name="Check Box 51">
              <controlPr defaultSize="0" autoFill="0" autoLine="0" autoPict="0">
                <anchor moveWithCells="1">
                  <from>
                    <xdr:col>3</xdr:col>
                    <xdr:colOff>152400</xdr:colOff>
                    <xdr:row>26</xdr:row>
                    <xdr:rowOff>0</xdr:rowOff>
                  </from>
                  <to>
                    <xdr:col>3</xdr:col>
                    <xdr:colOff>373380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29" name="Check Box 54">
              <controlPr defaultSize="0" autoFill="0" autoLine="0" autoPict="0">
                <anchor moveWithCells="1">
                  <from>
                    <xdr:col>2</xdr:col>
                    <xdr:colOff>137160</xdr:colOff>
                    <xdr:row>28</xdr:row>
                    <xdr:rowOff>22860</xdr:rowOff>
                  </from>
                  <to>
                    <xdr:col>2</xdr:col>
                    <xdr:colOff>350520</xdr:colOff>
                    <xdr:row>29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35"/>
  <sheetViews>
    <sheetView showGridLines="0" zoomScaleNormal="100" zoomScaleSheetLayoutView="100" workbookViewId="0">
      <selection activeCell="AI7" sqref="AI7"/>
    </sheetView>
  </sheetViews>
  <sheetFormatPr defaultColWidth="9" defaultRowHeight="15"/>
  <cols>
    <col min="1" max="1" width="2.88671875" style="146" customWidth="1"/>
    <col min="2" max="3" width="4.33203125" style="146" customWidth="1"/>
    <col min="4" max="4" width="3.6640625" style="146" customWidth="1"/>
    <col min="5" max="5" width="5" style="146" customWidth="1"/>
    <col min="6" max="6" width="2.77734375" style="146" customWidth="1"/>
    <col min="7" max="7" width="4.77734375" style="146" customWidth="1"/>
    <col min="8" max="8" width="5.33203125" style="146" customWidth="1"/>
    <col min="9" max="9" width="5.44140625" style="146" customWidth="1"/>
    <col min="10" max="10" width="4.33203125" style="146" customWidth="1"/>
    <col min="11" max="11" width="2.88671875" style="146" customWidth="1"/>
    <col min="12" max="12" width="4" style="146" customWidth="1"/>
    <col min="13" max="13" width="2.44140625" style="146" customWidth="1"/>
    <col min="14" max="14" width="5.33203125" style="146" bestFit="1" customWidth="1"/>
    <col min="15" max="16" width="2.6640625" style="146" customWidth="1"/>
    <col min="17" max="18" width="2.33203125" style="146" customWidth="1"/>
    <col min="19" max="19" width="2.21875" style="146" customWidth="1"/>
    <col min="20" max="23" width="4.33203125" style="146" customWidth="1"/>
    <col min="24" max="24" width="5.33203125" style="146" customWidth="1"/>
    <col min="25" max="25" width="4.33203125" style="146" customWidth="1"/>
    <col min="26" max="26" width="3" style="146" customWidth="1"/>
    <col min="27" max="30" width="4.33203125" style="146" customWidth="1"/>
    <col min="31" max="31" width="3.77734375" style="146" customWidth="1"/>
    <col min="32" max="32" width="7.88671875" style="146" customWidth="1"/>
    <col min="33" max="33" width="8.21875" style="146" customWidth="1"/>
    <col min="34" max="43" width="4.33203125" style="146" customWidth="1"/>
    <col min="44" max="44" width="3.77734375" style="146" customWidth="1"/>
    <col min="45" max="45" width="7.88671875" style="146" customWidth="1"/>
    <col min="46" max="46" width="8.21875" style="146" customWidth="1"/>
    <col min="47" max="63" width="4.33203125" style="146" customWidth="1"/>
    <col min="64" max="16384" width="9" style="146"/>
  </cols>
  <sheetData>
    <row r="1" spans="1:34" ht="19.8">
      <c r="A1" s="350" t="s">
        <v>289</v>
      </c>
      <c r="B1" s="350"/>
      <c r="C1" s="350"/>
      <c r="D1" s="350"/>
      <c r="E1" s="351">
        <v>114</v>
      </c>
      <c r="F1" s="351"/>
      <c r="G1" s="237" t="s">
        <v>290</v>
      </c>
      <c r="H1" s="239">
        <v>1</v>
      </c>
      <c r="I1" s="237" t="s">
        <v>291</v>
      </c>
      <c r="J1" s="238" t="s">
        <v>401</v>
      </c>
      <c r="K1" s="351">
        <v>114</v>
      </c>
      <c r="L1" s="351"/>
      <c r="M1" s="237" t="s">
        <v>290</v>
      </c>
      <c r="N1" s="239">
        <v>12</v>
      </c>
      <c r="O1" s="237" t="s">
        <v>291</v>
      </c>
      <c r="W1" s="253" t="s">
        <v>416</v>
      </c>
      <c r="X1" s="254"/>
      <c r="Y1" s="255"/>
      <c r="Z1" s="255"/>
      <c r="AA1" s="255"/>
      <c r="AB1" s="255"/>
      <c r="AC1" s="254"/>
      <c r="AD1" s="254"/>
      <c r="AE1" s="254"/>
      <c r="AF1" s="254"/>
      <c r="AG1" s="252"/>
      <c r="AH1" s="252"/>
    </row>
    <row r="2" spans="1:34" ht="18">
      <c r="A2" s="350" t="s">
        <v>292</v>
      </c>
      <c r="B2" s="350"/>
      <c r="C2" s="350"/>
      <c r="D2" s="350"/>
      <c r="E2" s="352"/>
      <c r="F2" s="352"/>
      <c r="G2" s="352"/>
      <c r="H2" s="352"/>
      <c r="I2" s="145"/>
      <c r="J2" s="144"/>
      <c r="K2" s="144"/>
      <c r="L2" s="147"/>
      <c r="M2" s="148"/>
      <c r="Y2" s="149"/>
      <c r="Z2" s="149"/>
      <c r="AA2" s="149"/>
      <c r="AB2" s="149"/>
      <c r="AC2" s="149"/>
      <c r="AD2" s="149"/>
      <c r="AE2" s="149"/>
    </row>
    <row r="3" spans="1:34" ht="18">
      <c r="A3" s="350" t="s">
        <v>293</v>
      </c>
      <c r="B3" s="350"/>
      <c r="C3" s="350"/>
      <c r="D3" s="350"/>
      <c r="E3" s="353"/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150"/>
      <c r="Q3" s="151"/>
      <c r="R3" s="151"/>
      <c r="S3" s="151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</row>
    <row r="4" spans="1:34" ht="18">
      <c r="A4" s="350" t="s">
        <v>294</v>
      </c>
      <c r="B4" s="350"/>
      <c r="C4" s="350"/>
      <c r="D4" s="350"/>
      <c r="E4" s="353"/>
      <c r="F4" s="353"/>
      <c r="G4" s="353"/>
      <c r="H4" s="353"/>
      <c r="I4" s="353"/>
      <c r="J4" s="353"/>
      <c r="K4" s="353"/>
      <c r="L4" s="353"/>
      <c r="M4" s="353"/>
      <c r="N4" s="353"/>
      <c r="O4" s="353"/>
      <c r="P4" s="152"/>
      <c r="Q4" s="151"/>
      <c r="R4" s="151"/>
      <c r="S4" s="151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</row>
    <row r="5" spans="1:34" ht="19.95" customHeight="1">
      <c r="Q5" s="354">
        <f>I7-U7-U11</f>
        <v>0</v>
      </c>
      <c r="R5" s="354"/>
      <c r="S5" s="354"/>
    </row>
    <row r="6" spans="1:34" ht="22.2" customHeight="1" thickBot="1">
      <c r="S6" s="153" t="s">
        <v>295</v>
      </c>
    </row>
    <row r="7" spans="1:34" ht="16.5" customHeight="1">
      <c r="D7" s="355">
        <v>0</v>
      </c>
      <c r="E7" s="355"/>
      <c r="I7" s="356">
        <v>0</v>
      </c>
      <c r="J7" s="356"/>
      <c r="K7" s="154"/>
      <c r="L7" s="357"/>
      <c r="M7" s="358"/>
      <c r="O7" s="359" t="s">
        <v>296</v>
      </c>
      <c r="P7" s="360"/>
      <c r="Q7" s="360"/>
      <c r="R7" s="360"/>
      <c r="S7" s="361"/>
      <c r="U7" s="365">
        <v>0</v>
      </c>
      <c r="V7" s="365"/>
      <c r="Z7" s="354">
        <f>U7+U14+U20-Y10</f>
        <v>-8</v>
      </c>
      <c r="AA7" s="354"/>
      <c r="AB7" s="155"/>
      <c r="AC7" s="150"/>
      <c r="AD7" s="150"/>
      <c r="AE7" s="150"/>
      <c r="AF7" s="150"/>
    </row>
    <row r="8" spans="1:34" ht="16.8" thickBot="1">
      <c r="D8" s="156" t="s">
        <v>297</v>
      </c>
      <c r="I8" s="146" t="s">
        <v>298</v>
      </c>
      <c r="O8" s="362"/>
      <c r="P8" s="363"/>
      <c r="Q8" s="363"/>
      <c r="R8" s="363"/>
      <c r="S8" s="364"/>
      <c r="U8" s="156" t="s">
        <v>299</v>
      </c>
      <c r="Y8" s="428" t="s">
        <v>300</v>
      </c>
      <c r="Z8" s="428"/>
      <c r="AA8" s="428"/>
      <c r="AB8" s="428"/>
      <c r="AC8" s="150"/>
      <c r="AD8" s="150"/>
      <c r="AE8" s="150"/>
      <c r="AF8" s="150"/>
    </row>
    <row r="9" spans="1:34" ht="15.6">
      <c r="Q9" s="374"/>
      <c r="R9" s="374"/>
    </row>
    <row r="10" spans="1:34" ht="17.399999999999999" thickBot="1">
      <c r="D10" s="157"/>
      <c r="E10" s="158"/>
      <c r="F10" s="375">
        <f>D7-I7</f>
        <v>0</v>
      </c>
      <c r="G10" s="376"/>
      <c r="L10" s="150"/>
      <c r="M10" s="159"/>
      <c r="N10" s="159"/>
      <c r="O10" s="160"/>
      <c r="P10" s="161"/>
      <c r="Q10" s="358"/>
      <c r="R10" s="358"/>
      <c r="S10" s="162"/>
      <c r="T10" s="163"/>
      <c r="U10" s="164" t="s">
        <v>301</v>
      </c>
      <c r="V10" s="165"/>
      <c r="Y10" s="240">
        <v>0</v>
      </c>
      <c r="Z10" s="164" t="s">
        <v>302</v>
      </c>
    </row>
    <row r="11" spans="1:34" ht="16.2">
      <c r="C11" s="166"/>
      <c r="F11" s="146" t="s">
        <v>303</v>
      </c>
      <c r="L11" s="150"/>
      <c r="U11" s="355">
        <v>0</v>
      </c>
      <c r="V11" s="355"/>
      <c r="AB11" s="169" t="s">
        <v>304</v>
      </c>
      <c r="AC11" s="170"/>
      <c r="AD11" s="170"/>
      <c r="AE11" s="170"/>
      <c r="AF11" s="170"/>
      <c r="AG11" s="171"/>
    </row>
    <row r="12" spans="1:34" ht="16.2">
      <c r="C12" s="156"/>
      <c r="D12" s="355">
        <v>0</v>
      </c>
      <c r="E12" s="355"/>
      <c r="L12" s="168"/>
      <c r="M12" s="355">
        <v>0</v>
      </c>
      <c r="N12" s="355"/>
      <c r="O12" s="355"/>
      <c r="Q12" s="372">
        <f>K14-U14-U16</f>
        <v>0</v>
      </c>
      <c r="R12" s="372"/>
      <c r="S12" s="372"/>
      <c r="AB12" s="175" t="s">
        <v>308</v>
      </c>
      <c r="AC12" s="153" t="s">
        <v>309</v>
      </c>
      <c r="AD12" s="176"/>
      <c r="AE12" s="176"/>
      <c r="AF12" s="176"/>
      <c r="AG12" s="177"/>
    </row>
    <row r="13" spans="1:34" ht="16.8" thickBot="1">
      <c r="D13" s="173" t="s">
        <v>305</v>
      </c>
      <c r="E13" s="168"/>
      <c r="L13" s="174"/>
      <c r="M13" s="373" t="s">
        <v>306</v>
      </c>
      <c r="N13" s="373"/>
      <c r="O13" s="373"/>
      <c r="S13" s="156" t="s">
        <v>307</v>
      </c>
      <c r="AB13" s="178" t="s">
        <v>311</v>
      </c>
      <c r="AC13" s="179" t="s">
        <v>312</v>
      </c>
      <c r="AD13" s="180"/>
      <c r="AE13" s="180"/>
      <c r="AF13" s="180"/>
      <c r="AG13" s="181"/>
    </row>
    <row r="14" spans="1:34" ht="15.6">
      <c r="D14" s="355">
        <v>0</v>
      </c>
      <c r="E14" s="355"/>
      <c r="I14" s="157"/>
      <c r="J14" s="157"/>
      <c r="K14" s="365">
        <v>0</v>
      </c>
      <c r="L14" s="365"/>
      <c r="O14" s="366" t="s">
        <v>310</v>
      </c>
      <c r="P14" s="367"/>
      <c r="Q14" s="367"/>
      <c r="R14" s="367"/>
      <c r="S14" s="368"/>
      <c r="U14" s="365">
        <v>0</v>
      </c>
      <c r="V14" s="365"/>
      <c r="AB14" s="175" t="s">
        <v>316</v>
      </c>
      <c r="AC14" s="184" t="s">
        <v>317</v>
      </c>
      <c r="AD14" s="185"/>
      <c r="AE14" s="185"/>
      <c r="AF14" s="185"/>
      <c r="AG14" s="186"/>
    </row>
    <row r="15" spans="1:34" ht="16.8" thickBot="1">
      <c r="D15" s="182" t="s">
        <v>313</v>
      </c>
      <c r="E15" s="183"/>
      <c r="K15" s="146" t="s">
        <v>314</v>
      </c>
      <c r="O15" s="369"/>
      <c r="P15" s="370"/>
      <c r="Q15" s="370"/>
      <c r="R15" s="370"/>
      <c r="S15" s="371"/>
      <c r="U15" s="156" t="s">
        <v>315</v>
      </c>
      <c r="AB15" s="175" t="s">
        <v>318</v>
      </c>
      <c r="AC15" s="187" t="s">
        <v>319</v>
      </c>
      <c r="AD15" s="185"/>
      <c r="AE15" s="185"/>
      <c r="AF15" s="185"/>
      <c r="AG15" s="186"/>
    </row>
    <row r="16" spans="1:34" ht="18" customHeight="1">
      <c r="B16" s="166"/>
      <c r="C16" s="166"/>
      <c r="D16" s="157"/>
      <c r="E16" s="157"/>
      <c r="F16" s="163"/>
      <c r="G16" s="163"/>
      <c r="M16" s="378"/>
      <c r="N16" s="378"/>
      <c r="U16" s="355">
        <v>0</v>
      </c>
      <c r="V16" s="355"/>
      <c r="AB16" s="178" t="s">
        <v>322</v>
      </c>
      <c r="AC16" s="187" t="s">
        <v>323</v>
      </c>
      <c r="AD16" s="180"/>
      <c r="AE16" s="180"/>
      <c r="AF16" s="180"/>
      <c r="AG16" s="181"/>
    </row>
    <row r="17" spans="2:38" ht="16.2" customHeight="1">
      <c r="D17" s="355">
        <v>0</v>
      </c>
      <c r="E17" s="355"/>
      <c r="F17" s="379" t="s">
        <v>320</v>
      </c>
      <c r="G17" s="380"/>
      <c r="M17" s="358"/>
      <c r="N17" s="358"/>
      <c r="O17" s="381"/>
      <c r="P17" s="382"/>
      <c r="T17" s="188"/>
      <c r="U17" s="189" t="s">
        <v>321</v>
      </c>
      <c r="AB17" s="175" t="s">
        <v>325</v>
      </c>
      <c r="AC17" s="184" t="s">
        <v>326</v>
      </c>
      <c r="AD17" s="167"/>
      <c r="AE17" s="167"/>
      <c r="AF17" s="167"/>
      <c r="AG17" s="192"/>
    </row>
    <row r="18" spans="2:38" ht="16.2" customHeight="1">
      <c r="B18" s="166"/>
      <c r="C18" s="383" t="s">
        <v>324</v>
      </c>
      <c r="D18" s="383"/>
      <c r="E18" s="383"/>
      <c r="F18" s="383"/>
      <c r="G18" s="383"/>
      <c r="M18" s="190"/>
      <c r="O18" s="191"/>
      <c r="P18" s="191"/>
      <c r="Q18" s="384">
        <v>8</v>
      </c>
      <c r="R18" s="384"/>
      <c r="S18" s="384"/>
      <c r="AB18" s="175" t="s">
        <v>328</v>
      </c>
      <c r="AC18" s="184" t="s">
        <v>329</v>
      </c>
      <c r="AD18" s="167"/>
      <c r="AE18" s="167"/>
      <c r="AF18" s="167"/>
      <c r="AG18" s="192"/>
    </row>
    <row r="19" spans="2:38" ht="15.6" thickBot="1">
      <c r="C19" s="383"/>
      <c r="D19" s="383"/>
      <c r="E19" s="383"/>
      <c r="F19" s="383"/>
      <c r="G19" s="383"/>
      <c r="R19" s="193"/>
      <c r="S19" s="153" t="s">
        <v>327</v>
      </c>
      <c r="AB19" s="178" t="s">
        <v>332</v>
      </c>
      <c r="AC19" s="179" t="s">
        <v>333</v>
      </c>
      <c r="AD19" s="196"/>
      <c r="AE19" s="196"/>
      <c r="AF19" s="196"/>
      <c r="AG19" s="197"/>
    </row>
    <row r="20" spans="2:38" ht="16.2">
      <c r="C20" s="194" t="s">
        <v>330</v>
      </c>
      <c r="D20" s="195"/>
      <c r="I20" s="236">
        <f>F10+D17+D12+D14+G22</f>
        <v>0</v>
      </c>
      <c r="J20" s="157"/>
      <c r="K20" s="354">
        <f>I20-K14</f>
        <v>0</v>
      </c>
      <c r="L20" s="354"/>
      <c r="O20" s="359" t="s">
        <v>331</v>
      </c>
      <c r="P20" s="360"/>
      <c r="Q20" s="360"/>
      <c r="R20" s="360"/>
      <c r="S20" s="361"/>
      <c r="U20" s="385">
        <f>K20-Q18</f>
        <v>-8</v>
      </c>
      <c r="V20" s="385"/>
      <c r="AB20" s="175" t="s">
        <v>337</v>
      </c>
      <c r="AC20" s="184" t="s">
        <v>338</v>
      </c>
      <c r="AD20" s="185"/>
      <c r="AE20" s="185"/>
      <c r="AF20" s="185"/>
      <c r="AG20" s="186"/>
    </row>
    <row r="21" spans="2:38" ht="16.8" thickBot="1">
      <c r="I21" s="146" t="s">
        <v>334</v>
      </c>
      <c r="K21" s="146" t="s">
        <v>335</v>
      </c>
      <c r="O21" s="362"/>
      <c r="P21" s="363"/>
      <c r="Q21" s="363"/>
      <c r="R21" s="363"/>
      <c r="S21" s="364"/>
      <c r="U21" s="156" t="s">
        <v>336</v>
      </c>
      <c r="AB21" s="175" t="s">
        <v>339</v>
      </c>
      <c r="AC21" s="184" t="s">
        <v>340</v>
      </c>
      <c r="AD21" s="185"/>
      <c r="AE21" s="185"/>
      <c r="AF21" s="185"/>
      <c r="AG21" s="186"/>
    </row>
    <row r="22" spans="2:38" ht="16.2">
      <c r="G22" s="377">
        <f>U11+U16+Y10</f>
        <v>0</v>
      </c>
      <c r="H22" s="377"/>
      <c r="O22" s="198"/>
      <c r="P22" s="198"/>
      <c r="Q22" s="198"/>
      <c r="R22" s="198"/>
      <c r="S22" s="198"/>
      <c r="U22" s="156"/>
      <c r="AB22" s="175" t="s">
        <v>342</v>
      </c>
      <c r="AC22" s="184" t="s">
        <v>343</v>
      </c>
      <c r="AD22" s="185"/>
      <c r="AE22" s="185"/>
      <c r="AF22" s="185"/>
      <c r="AG22" s="186"/>
    </row>
    <row r="23" spans="2:38" ht="17.25" customHeight="1">
      <c r="G23" s="164" t="s">
        <v>341</v>
      </c>
      <c r="O23" s="198"/>
      <c r="P23" s="198"/>
      <c r="Q23" s="198"/>
      <c r="R23" s="198"/>
      <c r="S23" s="198"/>
      <c r="U23" s="156"/>
      <c r="AB23" s="178" t="s">
        <v>344</v>
      </c>
      <c r="AC23" s="179" t="s">
        <v>333</v>
      </c>
      <c r="AD23" s="180"/>
      <c r="AE23" s="180"/>
      <c r="AF23" s="180"/>
      <c r="AG23" s="181"/>
    </row>
    <row r="24" spans="2:38" ht="15.6" thickBot="1">
      <c r="AB24" s="201" t="s">
        <v>349</v>
      </c>
      <c r="AC24" s="414" t="s">
        <v>350</v>
      </c>
      <c r="AD24" s="414"/>
      <c r="AE24" s="414"/>
      <c r="AF24" s="414"/>
      <c r="AG24" s="415"/>
    </row>
    <row r="25" spans="2:38" ht="15.75" customHeight="1">
      <c r="B25" s="386" t="s">
        <v>345</v>
      </c>
      <c r="C25" s="387"/>
      <c r="D25" s="388"/>
      <c r="E25" s="391" t="s">
        <v>346</v>
      </c>
      <c r="F25" s="392"/>
      <c r="G25" s="392"/>
      <c r="H25" s="392"/>
      <c r="I25" s="392"/>
      <c r="J25" s="392"/>
      <c r="K25" s="388" t="s">
        <v>347</v>
      </c>
      <c r="L25" s="393"/>
      <c r="M25" s="393"/>
      <c r="N25" s="395" t="e">
        <f>(D12+D14+G22+M12)/((D7+D12+D14+D17+G22+M12)-Q12)</f>
        <v>#DIV/0!</v>
      </c>
      <c r="O25" s="396"/>
      <c r="P25" s="396"/>
      <c r="Q25" s="396"/>
      <c r="R25" s="397"/>
      <c r="T25" s="199"/>
      <c r="U25" s="200" t="s">
        <v>348</v>
      </c>
      <c r="AB25" s="202"/>
      <c r="AC25" s="416"/>
      <c r="AD25" s="416"/>
      <c r="AE25" s="416"/>
      <c r="AF25" s="416"/>
      <c r="AG25" s="417"/>
      <c r="AI25" s="150"/>
      <c r="AJ25" s="150"/>
      <c r="AK25" s="150"/>
    </row>
    <row r="26" spans="2:38" ht="16.5" customHeight="1">
      <c r="B26" s="389"/>
      <c r="C26" s="390"/>
      <c r="D26" s="390"/>
      <c r="E26" s="400" t="s">
        <v>351</v>
      </c>
      <c r="F26" s="401"/>
      <c r="G26" s="401"/>
      <c r="H26" s="401"/>
      <c r="I26" s="401"/>
      <c r="J26" s="401"/>
      <c r="K26" s="394"/>
      <c r="L26" s="394"/>
      <c r="M26" s="394"/>
      <c r="N26" s="398"/>
      <c r="O26" s="398"/>
      <c r="P26" s="398"/>
      <c r="Q26" s="398"/>
      <c r="R26" s="399"/>
      <c r="AB26" s="201" t="s">
        <v>356</v>
      </c>
      <c r="AC26" s="206" t="s">
        <v>357</v>
      </c>
      <c r="AD26" s="167"/>
      <c r="AE26" s="167"/>
      <c r="AF26" s="185"/>
      <c r="AG26" s="186"/>
      <c r="AI26" s="150"/>
      <c r="AJ26" s="150"/>
      <c r="AK26" s="150"/>
    </row>
    <row r="27" spans="2:38" ht="16.2">
      <c r="B27" s="402" t="s">
        <v>352</v>
      </c>
      <c r="C27" s="403"/>
      <c r="D27" s="390"/>
      <c r="E27" s="406" t="s">
        <v>353</v>
      </c>
      <c r="F27" s="406"/>
      <c r="G27" s="406"/>
      <c r="H27" s="406"/>
      <c r="I27" s="406"/>
      <c r="J27" s="394"/>
      <c r="K27" s="390" t="s">
        <v>354</v>
      </c>
      <c r="L27" s="394"/>
      <c r="M27" s="394"/>
      <c r="N27" s="408" t="e">
        <f>Z7/(D7+D12+D14+D17)</f>
        <v>#DIV/0!</v>
      </c>
      <c r="O27" s="409"/>
      <c r="P27" s="409"/>
      <c r="Q27" s="409"/>
      <c r="R27" s="410"/>
      <c r="S27" s="203"/>
      <c r="T27" s="204"/>
      <c r="U27" s="205" t="s">
        <v>355</v>
      </c>
      <c r="V27" s="167"/>
      <c r="AB27" s="201" t="s">
        <v>359</v>
      </c>
      <c r="AC27" s="206" t="s">
        <v>360</v>
      </c>
      <c r="AD27" s="207"/>
      <c r="AE27" s="207"/>
      <c r="AF27" s="185"/>
      <c r="AG27" s="186"/>
      <c r="AI27" s="150"/>
      <c r="AJ27" s="150"/>
      <c r="AK27" s="150"/>
    </row>
    <row r="28" spans="2:38" ht="16.8" thickBot="1">
      <c r="B28" s="404"/>
      <c r="C28" s="405"/>
      <c r="D28" s="405"/>
      <c r="E28" s="363" t="s">
        <v>358</v>
      </c>
      <c r="F28" s="405"/>
      <c r="G28" s="405"/>
      <c r="H28" s="405"/>
      <c r="I28" s="405"/>
      <c r="J28" s="407"/>
      <c r="K28" s="407"/>
      <c r="L28" s="407"/>
      <c r="M28" s="407"/>
      <c r="N28" s="411"/>
      <c r="O28" s="411"/>
      <c r="P28" s="411"/>
      <c r="Q28" s="411"/>
      <c r="R28" s="412"/>
      <c r="S28" s="203"/>
      <c r="T28" s="167"/>
      <c r="U28" s="167"/>
      <c r="V28" s="167"/>
      <c r="AB28" s="201" t="s">
        <v>364</v>
      </c>
      <c r="AC28" s="206" t="s">
        <v>365</v>
      </c>
      <c r="AD28" s="167"/>
      <c r="AE28" s="185"/>
      <c r="AF28" s="185"/>
      <c r="AG28" s="186"/>
      <c r="AI28" s="150"/>
      <c r="AJ28" s="150"/>
      <c r="AK28" s="150"/>
      <c r="AL28" s="207"/>
    </row>
    <row r="29" spans="2:38" ht="16.5" customHeight="1">
      <c r="B29" s="208" t="s">
        <v>361</v>
      </c>
      <c r="C29" s="208"/>
      <c r="D29" s="209" t="s">
        <v>362</v>
      </c>
      <c r="E29" s="210" t="s">
        <v>363</v>
      </c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AB29" s="201" t="s">
        <v>369</v>
      </c>
      <c r="AC29" s="206" t="s">
        <v>370</v>
      </c>
      <c r="AD29" s="167"/>
      <c r="AE29" s="185"/>
      <c r="AF29" s="185"/>
      <c r="AG29" s="212"/>
      <c r="AI29" s="150"/>
      <c r="AJ29" s="150"/>
      <c r="AK29" s="150"/>
      <c r="AL29" s="185"/>
    </row>
    <row r="30" spans="2:38" ht="16.2">
      <c r="B30" s="211" t="s">
        <v>366</v>
      </c>
      <c r="C30" s="211"/>
      <c r="D30" s="209" t="s">
        <v>367</v>
      </c>
      <c r="E30" s="208" t="s">
        <v>368</v>
      </c>
      <c r="F30" s="172"/>
      <c r="G30" s="172"/>
      <c r="H30" s="172"/>
      <c r="I30" s="172"/>
      <c r="J30" s="172"/>
      <c r="K30" s="172"/>
      <c r="L30" s="172"/>
      <c r="M30" s="172"/>
      <c r="N30" s="172"/>
      <c r="O30" s="211"/>
      <c r="P30" s="211"/>
      <c r="Q30" s="211"/>
      <c r="R30" s="211"/>
      <c r="S30" s="211"/>
      <c r="T30" s="211"/>
      <c r="U30" s="211"/>
      <c r="V30" s="211"/>
      <c r="AB30" s="201" t="s">
        <v>374</v>
      </c>
      <c r="AC30" s="418" t="s">
        <v>375</v>
      </c>
      <c r="AD30" s="418"/>
      <c r="AE30" s="418"/>
      <c r="AF30" s="418"/>
      <c r="AG30" s="419"/>
      <c r="AI30" s="150"/>
      <c r="AJ30" s="150"/>
      <c r="AK30" s="150"/>
      <c r="AL30" s="185"/>
    </row>
    <row r="31" spans="2:38" ht="16.2">
      <c r="B31" s="211" t="s">
        <v>371</v>
      </c>
      <c r="C31" s="211"/>
      <c r="D31" s="209" t="s">
        <v>372</v>
      </c>
      <c r="E31" s="210" t="s">
        <v>373</v>
      </c>
      <c r="F31" s="172"/>
      <c r="G31" s="172"/>
      <c r="H31" s="172"/>
      <c r="I31" s="172"/>
      <c r="J31" s="172"/>
      <c r="K31" s="172"/>
      <c r="L31" s="172"/>
      <c r="M31" s="172"/>
      <c r="N31" s="172"/>
      <c r="O31" s="213"/>
      <c r="P31" s="213"/>
      <c r="Q31" s="213"/>
      <c r="R31" s="213"/>
      <c r="S31" s="213"/>
      <c r="T31" s="213"/>
      <c r="U31" s="213"/>
      <c r="V31" s="213"/>
      <c r="AB31" s="220"/>
      <c r="AC31" s="420"/>
      <c r="AD31" s="420"/>
      <c r="AE31" s="420"/>
      <c r="AF31" s="420"/>
      <c r="AG31" s="421"/>
      <c r="AI31" s="150"/>
      <c r="AJ31" s="150"/>
      <c r="AK31" s="150"/>
      <c r="AL31" s="167"/>
    </row>
    <row r="32" spans="2:38" ht="16.5" customHeight="1">
      <c r="B32" s="211" t="s">
        <v>376</v>
      </c>
      <c r="C32" s="211"/>
      <c r="D32" s="214" t="s">
        <v>377</v>
      </c>
      <c r="E32" s="215" t="s">
        <v>378</v>
      </c>
      <c r="F32" s="211"/>
      <c r="G32" s="211"/>
      <c r="H32" s="211"/>
      <c r="I32" s="172"/>
      <c r="J32" s="172"/>
      <c r="K32" s="172"/>
      <c r="L32" s="216"/>
      <c r="M32" s="216"/>
      <c r="N32" s="216"/>
      <c r="O32" s="217"/>
      <c r="P32" s="211"/>
      <c r="Q32" s="218"/>
      <c r="R32" s="218"/>
      <c r="S32" s="218"/>
      <c r="T32" s="218"/>
      <c r="U32" s="218"/>
      <c r="V32" s="213"/>
      <c r="AB32" s="221" t="s">
        <v>379</v>
      </c>
      <c r="AC32" s="219" t="s">
        <v>380</v>
      </c>
      <c r="AD32" s="222"/>
      <c r="AE32" s="222"/>
      <c r="AF32" s="222"/>
      <c r="AG32" s="192"/>
      <c r="AI32" s="150"/>
      <c r="AJ32" s="150"/>
      <c r="AK32" s="150"/>
    </row>
    <row r="33" spans="2:37" ht="16.2">
      <c r="B33" s="211" t="s">
        <v>366</v>
      </c>
      <c r="C33" s="211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13"/>
      <c r="P33" s="213"/>
      <c r="Q33" s="213"/>
      <c r="R33" s="213"/>
      <c r="S33" s="213"/>
      <c r="T33" s="213"/>
      <c r="U33" s="213"/>
      <c r="V33" s="213"/>
      <c r="AB33" s="422" t="s">
        <v>381</v>
      </c>
      <c r="AC33" s="423"/>
      <c r="AD33" s="423"/>
      <c r="AE33" s="423"/>
      <c r="AF33" s="423"/>
      <c r="AG33" s="424"/>
      <c r="AI33" s="150"/>
      <c r="AJ33" s="150"/>
      <c r="AK33" s="150"/>
    </row>
    <row r="34" spans="2:37" ht="17.25" customHeight="1" thickBot="1">
      <c r="B34" s="172"/>
      <c r="C34" s="172"/>
      <c r="V34" s="218"/>
      <c r="AB34" s="425"/>
      <c r="AC34" s="426"/>
      <c r="AD34" s="426"/>
      <c r="AE34" s="426"/>
      <c r="AF34" s="426"/>
      <c r="AG34" s="427"/>
    </row>
    <row r="35" spans="2:37" ht="15" customHeight="1">
      <c r="AB35" s="413" t="s">
        <v>382</v>
      </c>
      <c r="AC35" s="413"/>
      <c r="AD35" s="413"/>
      <c r="AE35" s="413"/>
      <c r="AF35" s="413"/>
      <c r="AG35" s="413"/>
    </row>
  </sheetData>
  <sheetProtection password="89FC" sheet="1" objects="1" scenarios="1"/>
  <mergeCells count="55">
    <mergeCell ref="AB35:AG35"/>
    <mergeCell ref="AC24:AG25"/>
    <mergeCell ref="AC30:AG31"/>
    <mergeCell ref="AB33:AG34"/>
    <mergeCell ref="K1:L1"/>
    <mergeCell ref="Z7:AA7"/>
    <mergeCell ref="Y8:AB8"/>
    <mergeCell ref="B27:D28"/>
    <mergeCell ref="E27:J27"/>
    <mergeCell ref="K27:M28"/>
    <mergeCell ref="N27:R28"/>
    <mergeCell ref="E28:J28"/>
    <mergeCell ref="B25:D26"/>
    <mergeCell ref="E25:J25"/>
    <mergeCell ref="K25:M26"/>
    <mergeCell ref="N25:R26"/>
    <mergeCell ref="E26:J26"/>
    <mergeCell ref="G22:H22"/>
    <mergeCell ref="M16:N16"/>
    <mergeCell ref="U16:V16"/>
    <mergeCell ref="D17:E17"/>
    <mergeCell ref="F17:G17"/>
    <mergeCell ref="M17:N17"/>
    <mergeCell ref="O17:P17"/>
    <mergeCell ref="C18:G19"/>
    <mergeCell ref="Q18:S18"/>
    <mergeCell ref="K20:L20"/>
    <mergeCell ref="O20:S21"/>
    <mergeCell ref="U20:V20"/>
    <mergeCell ref="D14:E14"/>
    <mergeCell ref="K14:L14"/>
    <mergeCell ref="O14:S15"/>
    <mergeCell ref="U14:V14"/>
    <mergeCell ref="U7:V7"/>
    <mergeCell ref="U11:V11"/>
    <mergeCell ref="D12:E12"/>
    <mergeCell ref="M12:O12"/>
    <mergeCell ref="Q12:S12"/>
    <mergeCell ref="M13:O13"/>
    <mergeCell ref="Q9:R9"/>
    <mergeCell ref="F10:G10"/>
    <mergeCell ref="Q10:R10"/>
    <mergeCell ref="A4:D4"/>
    <mergeCell ref="E4:O4"/>
    <mergeCell ref="Q5:S5"/>
    <mergeCell ref="D7:E7"/>
    <mergeCell ref="I7:J7"/>
    <mergeCell ref="L7:M7"/>
    <mergeCell ref="O7:S8"/>
    <mergeCell ref="A1:D1"/>
    <mergeCell ref="E1:F1"/>
    <mergeCell ref="A2:D2"/>
    <mergeCell ref="E2:H2"/>
    <mergeCell ref="A3:D3"/>
    <mergeCell ref="E3:O3"/>
  </mergeCells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0" fitToWidth="0" orientation="landscape" r:id="rId1"/>
  <headerFooter>
    <oddHeader>&amp;C&amp;"標楷體,粗體"&amp;14科學園區用水平衡圖
(無製程版)</oddHeader>
    <oddFooter>&amp;C&amp;"標楷體,粗體"&amp;14第 &amp;P 頁，共 &amp; 11 頁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請於下拉選單選擇園區別" prompt="請選擇" xr:uid="{00000000-0002-0000-0300-000000000000}">
          <x14:formula1>
            <xm:f>'用水回收率及排放率標準(環評承諾)'!$E$10:$E$17</xm:f>
          </x14:formula1>
          <xm:sqref>E2:H2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7"/>
  <dimension ref="A1:E25"/>
  <sheetViews>
    <sheetView topLeftCell="A5" zoomScaleNormal="100" workbookViewId="0">
      <selection activeCell="B9" sqref="B9"/>
    </sheetView>
  </sheetViews>
  <sheetFormatPr defaultColWidth="9" defaultRowHeight="16.2"/>
  <cols>
    <col min="1" max="1" width="31.6640625" style="28" customWidth="1"/>
    <col min="2" max="2" width="19.6640625" style="28" customWidth="1"/>
    <col min="3" max="3" width="15.44140625" style="28" customWidth="1"/>
    <col min="4" max="5" width="15.77734375" style="28" customWidth="1"/>
    <col min="6" max="16384" width="9" style="28"/>
  </cols>
  <sheetData>
    <row r="1" spans="1:5" ht="99.9" customHeight="1">
      <c r="A1" s="115"/>
      <c r="B1" s="444" t="s">
        <v>451</v>
      </c>
      <c r="C1" s="445"/>
      <c r="D1" s="444" t="s">
        <v>384</v>
      </c>
      <c r="E1" s="445"/>
    </row>
    <row r="2" spans="1:5" ht="21" customHeight="1">
      <c r="A2" s="452" t="s">
        <v>196</v>
      </c>
      <c r="B2" s="453"/>
      <c r="C2" s="453"/>
      <c r="D2" s="453"/>
      <c r="E2" s="454"/>
    </row>
    <row r="3" spans="1:5" ht="21" customHeight="1">
      <c r="A3" s="438" t="s">
        <v>197</v>
      </c>
      <c r="B3" s="439"/>
      <c r="C3" s="439"/>
      <c r="D3" s="439"/>
      <c r="E3" s="451"/>
    </row>
    <row r="4" spans="1:5" ht="19.8">
      <c r="A4" s="446" t="s">
        <v>198</v>
      </c>
      <c r="B4" s="447"/>
      <c r="C4" s="448" t="s">
        <v>199</v>
      </c>
      <c r="D4" s="449"/>
      <c r="E4" s="450"/>
    </row>
    <row r="5" spans="1:5" ht="39" customHeight="1" thickBot="1">
      <c r="A5" s="29" t="s">
        <v>59</v>
      </c>
      <c r="B5" s="30" t="s">
        <v>195</v>
      </c>
      <c r="C5" s="283" t="s">
        <v>60</v>
      </c>
      <c r="D5" s="283" t="s">
        <v>445</v>
      </c>
      <c r="E5" s="284" t="s">
        <v>452</v>
      </c>
    </row>
    <row r="6" spans="1:5" ht="19.649999999999999" customHeight="1" thickBot="1">
      <c r="A6" s="29" t="s">
        <v>65</v>
      </c>
      <c r="B6" s="64" t="s">
        <v>61</v>
      </c>
      <c r="C6" s="54"/>
      <c r="D6" s="54"/>
      <c r="E6" s="54"/>
    </row>
    <row r="7" spans="1:5" ht="19.649999999999999" customHeight="1" thickBot="1">
      <c r="A7" s="29" t="s">
        <v>66</v>
      </c>
      <c r="B7" s="64" t="s">
        <v>62</v>
      </c>
      <c r="C7" s="54"/>
      <c r="D7" s="54"/>
      <c r="E7" s="54"/>
    </row>
    <row r="8" spans="1:5" ht="19.649999999999999" customHeight="1" thickBot="1">
      <c r="A8" s="29" t="s">
        <v>67</v>
      </c>
      <c r="B8" s="64" t="s">
        <v>63</v>
      </c>
      <c r="C8" s="54"/>
      <c r="D8" s="54"/>
      <c r="E8" s="54"/>
    </row>
    <row r="9" spans="1:5" ht="19.649999999999999" customHeight="1" thickBot="1">
      <c r="A9" s="29" t="s">
        <v>68</v>
      </c>
      <c r="B9" s="64" t="s">
        <v>64</v>
      </c>
      <c r="C9" s="54"/>
      <c r="D9" s="54"/>
      <c r="E9" s="54"/>
    </row>
    <row r="10" spans="1:5" ht="56.85" customHeight="1" thickBot="1">
      <c r="A10" s="37" t="s">
        <v>200</v>
      </c>
      <c r="B10" s="269" t="s">
        <v>201</v>
      </c>
      <c r="C10" s="54"/>
      <c r="D10" s="54"/>
      <c r="E10" s="54"/>
    </row>
    <row r="11" spans="1:5" ht="25.5" customHeight="1">
      <c r="A11" s="442" t="s">
        <v>202</v>
      </c>
      <c r="B11" s="443"/>
      <c r="C11" s="55">
        <f>C6+C7+C8+C9+C10</f>
        <v>0</v>
      </c>
      <c r="D11" s="55">
        <f>D6+D7+D8+D9+D10</f>
        <v>0</v>
      </c>
      <c r="E11" s="55">
        <f>E6+E7+E8+E9+E10</f>
        <v>0</v>
      </c>
    </row>
    <row r="12" spans="1:5" ht="20.399999999999999" thickBot="1">
      <c r="A12" s="438" t="s">
        <v>203</v>
      </c>
      <c r="B12" s="439"/>
      <c r="C12" s="440"/>
      <c r="D12" s="440"/>
      <c r="E12" s="441"/>
    </row>
    <row r="13" spans="1:5" ht="79.8" thickBot="1">
      <c r="A13" s="231" t="s">
        <v>392</v>
      </c>
      <c r="B13" s="29" t="s">
        <v>0</v>
      </c>
      <c r="C13" s="54"/>
      <c r="D13" s="54"/>
      <c r="E13" s="54"/>
    </row>
    <row r="14" spans="1:5" ht="50.1" customHeight="1" thickBot="1">
      <c r="A14" s="231" t="s">
        <v>1</v>
      </c>
      <c r="B14" s="29" t="s">
        <v>391</v>
      </c>
      <c r="C14" s="54"/>
      <c r="D14" s="54"/>
      <c r="E14" s="54"/>
    </row>
    <row r="15" spans="1:5" ht="50.1" customHeight="1" thickBot="1">
      <c r="A15" s="231" t="s">
        <v>393</v>
      </c>
      <c r="B15" s="29" t="s">
        <v>394</v>
      </c>
      <c r="C15" s="54"/>
      <c r="D15" s="54"/>
      <c r="E15" s="54"/>
    </row>
    <row r="16" spans="1:5" ht="50.1" customHeight="1" thickBot="1">
      <c r="A16" s="232" t="s">
        <v>370</v>
      </c>
      <c r="B16" s="130" t="s">
        <v>70</v>
      </c>
      <c r="C16" s="54"/>
      <c r="D16" s="54"/>
      <c r="E16" s="54"/>
    </row>
    <row r="17" spans="1:5" ht="19.8">
      <c r="A17" s="455" t="s">
        <v>395</v>
      </c>
      <c r="B17" s="455"/>
      <c r="C17" s="233">
        <f>C13+C14+C15+C16</f>
        <v>0</v>
      </c>
      <c r="D17" s="233">
        <f t="shared" ref="D17:E17" si="0">D13+D14+D15+D16</f>
        <v>0</v>
      </c>
      <c r="E17" s="233">
        <f t="shared" si="0"/>
        <v>0</v>
      </c>
    </row>
    <row r="18" spans="1:5" ht="20.399999999999999" thickBot="1">
      <c r="A18" s="438" t="s">
        <v>204</v>
      </c>
      <c r="B18" s="439"/>
      <c r="C18" s="440"/>
      <c r="D18" s="440"/>
      <c r="E18" s="441"/>
    </row>
    <row r="19" spans="1:5" ht="25.5" customHeight="1" thickBot="1">
      <c r="A19" s="266" t="s">
        <v>193</v>
      </c>
      <c r="B19" s="256" t="s">
        <v>417</v>
      </c>
      <c r="C19" s="54"/>
      <c r="D19" s="54"/>
      <c r="E19" s="54"/>
    </row>
    <row r="20" spans="1:5">
      <c r="A20" s="429"/>
      <c r="B20" s="430"/>
      <c r="C20" s="430"/>
      <c r="D20" s="430"/>
      <c r="E20" s="431"/>
    </row>
    <row r="21" spans="1:5">
      <c r="A21" s="432"/>
      <c r="B21" s="433"/>
      <c r="C21" s="433"/>
      <c r="D21" s="433"/>
      <c r="E21" s="434"/>
    </row>
    <row r="22" spans="1:5">
      <c r="A22" s="432"/>
      <c r="B22" s="433"/>
      <c r="C22" s="433"/>
      <c r="D22" s="433"/>
      <c r="E22" s="434"/>
    </row>
    <row r="23" spans="1:5">
      <c r="A23" s="432"/>
      <c r="B23" s="433"/>
      <c r="C23" s="433"/>
      <c r="D23" s="433"/>
      <c r="E23" s="434"/>
    </row>
    <row r="24" spans="1:5">
      <c r="A24" s="432"/>
      <c r="B24" s="433"/>
      <c r="C24" s="433"/>
      <c r="D24" s="433"/>
      <c r="E24" s="434"/>
    </row>
    <row r="25" spans="1:5">
      <c r="A25" s="435"/>
      <c r="B25" s="436"/>
      <c r="C25" s="436"/>
      <c r="D25" s="436"/>
      <c r="E25" s="437"/>
    </row>
  </sheetData>
  <sheetProtection algorithmName="SHA-512" hashValue="eC5+IdfaQUOlRigy5aeQ3dSStoTz+7DGNN8xLJGuC6pL2CsoPJ38uxJaP0/Zq7kK/brRspicLq35awDW8BI80Q==" saltValue="WXQXXwWcg7To1NrYQFPK/Q==" spinCount="100000" sheet="1" objects="1" scenarios="1"/>
  <mergeCells count="11">
    <mergeCell ref="A20:E25"/>
    <mergeCell ref="A12:E12"/>
    <mergeCell ref="A18:E18"/>
    <mergeCell ref="A11:B11"/>
    <mergeCell ref="B1:C1"/>
    <mergeCell ref="D1:E1"/>
    <mergeCell ref="A4:B4"/>
    <mergeCell ref="C4:E4"/>
    <mergeCell ref="A3:E3"/>
    <mergeCell ref="A2:E2"/>
    <mergeCell ref="A17:B17"/>
  </mergeCells>
  <phoneticPr fontId="40" type="noConversion"/>
  <conditionalFormatting sqref="C11:E11">
    <cfRule type="cellIs" dxfId="8" priority="2" operator="equal">
      <formula>0</formula>
    </cfRule>
    <cfRule type="cellIs" dxfId="7" priority="5" operator="equal">
      <formula>0</formula>
    </cfRule>
  </conditionalFormatting>
  <conditionalFormatting sqref="C17:E17">
    <cfRule type="cellIs" dxfId="6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11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5" name="Check Box 1">
              <controlPr defaultSize="0" autoFill="0" autoLine="0" autoPict="0">
                <anchor moveWithCells="1">
                  <from>
                    <xdr:col>1</xdr:col>
                    <xdr:colOff>45720</xdr:colOff>
                    <xdr:row>9</xdr:row>
                    <xdr:rowOff>0</xdr:rowOff>
                  </from>
                  <to>
                    <xdr:col>1</xdr:col>
                    <xdr:colOff>266700</xdr:colOff>
                    <xdr:row>9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6" name="Check Box 2">
              <controlPr defaultSize="0" autoFill="0" autoLine="0" autoPict="0">
                <anchor moveWithCells="1">
                  <from>
                    <xdr:col>1</xdr:col>
                    <xdr:colOff>45720</xdr:colOff>
                    <xdr:row>9</xdr:row>
                    <xdr:rowOff>259080</xdr:rowOff>
                  </from>
                  <to>
                    <xdr:col>1</xdr:col>
                    <xdr:colOff>266700</xdr:colOff>
                    <xdr:row>9</xdr:row>
                    <xdr:rowOff>518160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7" name="Check Box 3">
              <controlPr defaultSize="0" autoFill="0" autoLine="0" autoPict="0">
                <anchor moveWithCells="1">
                  <from>
                    <xdr:col>1</xdr:col>
                    <xdr:colOff>45720</xdr:colOff>
                    <xdr:row>9</xdr:row>
                    <xdr:rowOff>495300</xdr:rowOff>
                  </from>
                  <to>
                    <xdr:col>1</xdr:col>
                    <xdr:colOff>266700</xdr:colOff>
                    <xdr:row>10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8"/>
  <dimension ref="A1:P22"/>
  <sheetViews>
    <sheetView zoomScaleNormal="100" workbookViewId="0">
      <selection activeCell="B1" sqref="B1:E1"/>
    </sheetView>
  </sheetViews>
  <sheetFormatPr defaultColWidth="9" defaultRowHeight="19.8"/>
  <cols>
    <col min="1" max="1" width="16.6640625" style="39" customWidth="1"/>
    <col min="2" max="2" width="14.6640625" style="39" customWidth="1"/>
    <col min="3" max="4" width="11.6640625" style="38" customWidth="1"/>
    <col min="5" max="5" width="12.6640625" style="38" customWidth="1"/>
    <col min="6" max="8" width="9.6640625" style="38" customWidth="1"/>
    <col min="9" max="9" width="16.6640625" style="38" customWidth="1"/>
    <col min="10" max="10" width="14.6640625" style="38" customWidth="1"/>
    <col min="11" max="12" width="11.6640625" style="38" customWidth="1"/>
    <col min="13" max="13" width="12.6640625" style="38" customWidth="1"/>
    <col min="14" max="16" width="9.6640625" style="38" customWidth="1"/>
    <col min="17" max="16384" width="9" style="38"/>
  </cols>
  <sheetData>
    <row r="1" spans="1:16" ht="99.9" customHeight="1" thickBot="1">
      <c r="A1" s="227"/>
      <c r="B1" s="467" t="s">
        <v>453</v>
      </c>
      <c r="C1" s="467"/>
      <c r="D1" s="467"/>
      <c r="E1" s="467"/>
      <c r="F1" s="467" t="s">
        <v>385</v>
      </c>
      <c r="G1" s="484"/>
      <c r="H1" s="484"/>
      <c r="I1" s="116"/>
      <c r="J1" s="475" t="s">
        <v>454</v>
      </c>
      <c r="K1" s="475"/>
      <c r="L1" s="475"/>
      <c r="M1" s="475"/>
      <c r="N1" s="475" t="s">
        <v>421</v>
      </c>
      <c r="O1" s="476"/>
      <c r="P1" s="477"/>
    </row>
    <row r="2" spans="1:16" ht="21" customHeight="1" thickBot="1">
      <c r="A2" s="468" t="s">
        <v>425</v>
      </c>
      <c r="B2" s="468"/>
      <c r="C2" s="468"/>
      <c r="D2" s="468"/>
      <c r="E2" s="468"/>
      <c r="F2" s="468"/>
      <c r="G2" s="468"/>
      <c r="H2" s="468"/>
      <c r="I2" s="478" t="s">
        <v>426</v>
      </c>
      <c r="J2" s="479"/>
      <c r="K2" s="479"/>
      <c r="L2" s="479"/>
      <c r="M2" s="479"/>
      <c r="N2" s="479"/>
      <c r="O2" s="479"/>
      <c r="P2" s="480"/>
    </row>
    <row r="3" spans="1:16" ht="69.900000000000006" customHeight="1" thickBot="1">
      <c r="A3" s="228" t="s">
        <v>205</v>
      </c>
      <c r="B3" s="228" t="s">
        <v>206</v>
      </c>
      <c r="C3" s="465" t="s">
        <v>207</v>
      </c>
      <c r="D3" s="466"/>
      <c r="E3" s="466"/>
      <c r="F3" s="465" t="s">
        <v>208</v>
      </c>
      <c r="G3" s="466"/>
      <c r="H3" s="466"/>
      <c r="I3" s="117" t="s">
        <v>209</v>
      </c>
      <c r="J3" s="129" t="s">
        <v>210</v>
      </c>
      <c r="K3" s="481" t="s">
        <v>211</v>
      </c>
      <c r="L3" s="482"/>
      <c r="M3" s="482"/>
      <c r="N3" s="481" t="s">
        <v>212</v>
      </c>
      <c r="O3" s="482"/>
      <c r="P3" s="483"/>
    </row>
    <row r="4" spans="1:16" ht="65.099999999999994" customHeight="1" thickBot="1">
      <c r="A4" s="229" t="s">
        <v>390</v>
      </c>
      <c r="B4" s="230">
        <f>'(三)R9版用水平衡圖(無製程)'!M12</f>
        <v>0</v>
      </c>
      <c r="C4" s="469"/>
      <c r="D4" s="470"/>
      <c r="E4" s="471"/>
      <c r="F4" s="472"/>
      <c r="G4" s="473"/>
      <c r="H4" s="474"/>
      <c r="I4" s="234" t="s">
        <v>390</v>
      </c>
      <c r="J4" s="56"/>
      <c r="K4" s="485" t="s">
        <v>396</v>
      </c>
      <c r="L4" s="485"/>
      <c r="M4" s="485"/>
      <c r="N4" s="485" t="s">
        <v>213</v>
      </c>
      <c r="O4" s="485"/>
      <c r="P4" s="486"/>
    </row>
    <row r="5" spans="1:16" ht="65.099999999999994" customHeight="1" thickBot="1">
      <c r="A5" s="229" t="s">
        <v>391</v>
      </c>
      <c r="B5" s="230">
        <f>'(三)R9版用水平衡圖(無製程)'!U11</f>
        <v>0</v>
      </c>
      <c r="C5" s="469"/>
      <c r="D5" s="470"/>
      <c r="E5" s="471"/>
      <c r="F5" s="472"/>
      <c r="G5" s="473"/>
      <c r="H5" s="474"/>
      <c r="I5" s="234" t="s">
        <v>391</v>
      </c>
      <c r="J5" s="56"/>
      <c r="K5" s="497" t="s">
        <v>397</v>
      </c>
      <c r="L5" s="498"/>
      <c r="M5" s="498"/>
      <c r="N5" s="497" t="s">
        <v>398</v>
      </c>
      <c r="O5" s="498"/>
      <c r="P5" s="498"/>
    </row>
    <row r="6" spans="1:16" ht="65.099999999999994" customHeight="1" thickBot="1">
      <c r="A6" s="229" t="s">
        <v>389</v>
      </c>
      <c r="B6" s="230">
        <f>'(三)R9版用水平衡圖(無製程)'!U16</f>
        <v>0</v>
      </c>
      <c r="C6" s="469"/>
      <c r="D6" s="470"/>
      <c r="E6" s="471"/>
      <c r="F6" s="472"/>
      <c r="G6" s="473"/>
      <c r="H6" s="474"/>
      <c r="I6" s="234" t="s">
        <v>389</v>
      </c>
      <c r="J6" s="56"/>
      <c r="K6" s="492" t="s">
        <v>399</v>
      </c>
      <c r="L6" s="493"/>
      <c r="M6" s="494"/>
      <c r="N6" s="492" t="s">
        <v>400</v>
      </c>
      <c r="O6" s="495"/>
      <c r="P6" s="496"/>
    </row>
    <row r="7" spans="1:16" ht="65.099999999999994" customHeight="1" thickBot="1">
      <c r="A7" s="267" t="s">
        <v>70</v>
      </c>
      <c r="B7" s="268">
        <f>'(三)R9版用水平衡圖(無製程)'!Y10</f>
        <v>0</v>
      </c>
      <c r="C7" s="469"/>
      <c r="D7" s="470"/>
      <c r="E7" s="471"/>
      <c r="F7" s="469"/>
      <c r="G7" s="470"/>
      <c r="H7" s="471"/>
      <c r="I7" s="234" t="s">
        <v>70</v>
      </c>
      <c r="J7" s="56"/>
      <c r="K7" s="487" t="s">
        <v>215</v>
      </c>
      <c r="L7" s="488"/>
      <c r="M7" s="489"/>
      <c r="N7" s="487" t="s">
        <v>214</v>
      </c>
      <c r="O7" s="490"/>
      <c r="P7" s="491"/>
    </row>
    <row r="8" spans="1:16">
      <c r="A8" s="456"/>
      <c r="B8" s="457"/>
      <c r="C8" s="457"/>
      <c r="D8" s="457"/>
      <c r="E8" s="457"/>
      <c r="F8" s="457"/>
      <c r="G8" s="457"/>
      <c r="H8" s="458"/>
    </row>
    <row r="9" spans="1:16">
      <c r="A9" s="459"/>
      <c r="B9" s="460"/>
      <c r="C9" s="460"/>
      <c r="D9" s="460"/>
      <c r="E9" s="460"/>
      <c r="F9" s="460"/>
      <c r="G9" s="460"/>
      <c r="H9" s="461"/>
    </row>
    <row r="10" spans="1:16">
      <c r="A10" s="459"/>
      <c r="B10" s="460"/>
      <c r="C10" s="460"/>
      <c r="D10" s="460"/>
      <c r="E10" s="460"/>
      <c r="F10" s="460"/>
      <c r="G10" s="460"/>
      <c r="H10" s="461"/>
    </row>
    <row r="11" spans="1:16">
      <c r="A11" s="459"/>
      <c r="B11" s="460"/>
      <c r="C11" s="460"/>
      <c r="D11" s="460"/>
      <c r="E11" s="460"/>
      <c r="F11" s="460"/>
      <c r="G11" s="460"/>
      <c r="H11" s="461"/>
    </row>
    <row r="12" spans="1:16">
      <c r="A12" s="459"/>
      <c r="B12" s="460"/>
      <c r="C12" s="460"/>
      <c r="D12" s="460"/>
      <c r="E12" s="460"/>
      <c r="F12" s="460"/>
      <c r="G12" s="460"/>
      <c r="H12" s="461"/>
    </row>
    <row r="13" spans="1:16">
      <c r="A13" s="459"/>
      <c r="B13" s="460"/>
      <c r="C13" s="460"/>
      <c r="D13" s="460"/>
      <c r="E13" s="460"/>
      <c r="F13" s="460"/>
      <c r="G13" s="460"/>
      <c r="H13" s="461"/>
    </row>
    <row r="14" spans="1:16">
      <c r="A14" s="459"/>
      <c r="B14" s="460"/>
      <c r="C14" s="460"/>
      <c r="D14" s="460"/>
      <c r="E14" s="460"/>
      <c r="F14" s="460"/>
      <c r="G14" s="460"/>
      <c r="H14" s="461"/>
    </row>
    <row r="15" spans="1:16">
      <c r="A15" s="459"/>
      <c r="B15" s="460"/>
      <c r="C15" s="460"/>
      <c r="D15" s="460"/>
      <c r="E15" s="460"/>
      <c r="F15" s="460"/>
      <c r="G15" s="460"/>
      <c r="H15" s="461"/>
    </row>
    <row r="16" spans="1:16">
      <c r="A16" s="459"/>
      <c r="B16" s="460"/>
      <c r="C16" s="460"/>
      <c r="D16" s="460"/>
      <c r="E16" s="460"/>
      <c r="F16" s="460"/>
      <c r="G16" s="460"/>
      <c r="H16" s="461"/>
    </row>
    <row r="17" spans="1:8">
      <c r="A17" s="459"/>
      <c r="B17" s="460"/>
      <c r="C17" s="460"/>
      <c r="D17" s="460"/>
      <c r="E17" s="460"/>
      <c r="F17" s="460"/>
      <c r="G17" s="460"/>
      <c r="H17" s="461"/>
    </row>
    <row r="18" spans="1:8">
      <c r="A18" s="459"/>
      <c r="B18" s="460"/>
      <c r="C18" s="460"/>
      <c r="D18" s="460"/>
      <c r="E18" s="460"/>
      <c r="F18" s="460"/>
      <c r="G18" s="460"/>
      <c r="H18" s="461"/>
    </row>
    <row r="19" spans="1:8">
      <c r="A19" s="459"/>
      <c r="B19" s="460"/>
      <c r="C19" s="460"/>
      <c r="D19" s="460"/>
      <c r="E19" s="460"/>
      <c r="F19" s="460"/>
      <c r="G19" s="460"/>
      <c r="H19" s="461"/>
    </row>
    <row r="20" spans="1:8">
      <c r="A20" s="459"/>
      <c r="B20" s="460"/>
      <c r="C20" s="460"/>
      <c r="D20" s="460"/>
      <c r="E20" s="460"/>
      <c r="F20" s="460"/>
      <c r="G20" s="460"/>
      <c r="H20" s="461"/>
    </row>
    <row r="21" spans="1:8">
      <c r="A21" s="459"/>
      <c r="B21" s="460"/>
      <c r="C21" s="460"/>
      <c r="D21" s="460"/>
      <c r="E21" s="460"/>
      <c r="F21" s="460"/>
      <c r="G21" s="460"/>
      <c r="H21" s="461"/>
    </row>
    <row r="22" spans="1:8">
      <c r="A22" s="462"/>
      <c r="B22" s="463"/>
      <c r="C22" s="463"/>
      <c r="D22" s="463"/>
      <c r="E22" s="463"/>
      <c r="F22" s="463"/>
      <c r="G22" s="463"/>
      <c r="H22" s="464"/>
    </row>
  </sheetData>
  <sheetProtection password="89FC" sheet="1" objects="1" scenarios="1"/>
  <mergeCells count="27">
    <mergeCell ref="K4:M4"/>
    <mergeCell ref="N4:P4"/>
    <mergeCell ref="C7:E7"/>
    <mergeCell ref="F7:H7"/>
    <mergeCell ref="K7:M7"/>
    <mergeCell ref="N7:P7"/>
    <mergeCell ref="K6:M6"/>
    <mergeCell ref="N6:P6"/>
    <mergeCell ref="K5:M5"/>
    <mergeCell ref="N5:P5"/>
    <mergeCell ref="N1:P1"/>
    <mergeCell ref="I2:P2"/>
    <mergeCell ref="K3:M3"/>
    <mergeCell ref="N3:P3"/>
    <mergeCell ref="F3:H3"/>
    <mergeCell ref="J1:M1"/>
    <mergeCell ref="F1:H1"/>
    <mergeCell ref="A8:H22"/>
    <mergeCell ref="C3:E3"/>
    <mergeCell ref="B1:E1"/>
    <mergeCell ref="A2:H2"/>
    <mergeCell ref="C6:E6"/>
    <mergeCell ref="F6:H6"/>
    <mergeCell ref="C5:E5"/>
    <mergeCell ref="F5:H5"/>
    <mergeCell ref="C4:E4"/>
    <mergeCell ref="F4:H4"/>
  </mergeCells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11 頁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10"/>
  <dimension ref="A1:K26"/>
  <sheetViews>
    <sheetView zoomScaleNormal="100" zoomScalePageLayoutView="80" workbookViewId="0">
      <selection activeCell="E5" sqref="E5"/>
    </sheetView>
  </sheetViews>
  <sheetFormatPr defaultColWidth="9" defaultRowHeight="16.2"/>
  <cols>
    <col min="1" max="1" width="20.77734375" style="28" customWidth="1"/>
    <col min="2" max="2" width="27.88671875" style="28" customWidth="1"/>
    <col min="3" max="3" width="15.44140625" style="28" customWidth="1"/>
    <col min="4" max="5" width="15.77734375" style="28" customWidth="1"/>
    <col min="6" max="16384" width="9" style="28"/>
  </cols>
  <sheetData>
    <row r="1" spans="1:11" ht="99.9" customHeight="1">
      <c r="A1" s="118"/>
      <c r="B1" s="444" t="s">
        <v>451</v>
      </c>
      <c r="C1" s="445"/>
      <c r="D1" s="444" t="s">
        <v>384</v>
      </c>
      <c r="E1" s="445"/>
    </row>
    <row r="2" spans="1:11" ht="21" customHeight="1">
      <c r="A2" s="523" t="s">
        <v>219</v>
      </c>
      <c r="B2" s="524"/>
      <c r="C2" s="524"/>
      <c r="D2" s="524"/>
      <c r="E2" s="525"/>
    </row>
    <row r="3" spans="1:11" ht="21" customHeight="1">
      <c r="A3" s="526" t="s">
        <v>220</v>
      </c>
      <c r="B3" s="527"/>
      <c r="C3" s="527"/>
      <c r="D3" s="527"/>
      <c r="E3" s="528"/>
    </row>
    <row r="4" spans="1:11" ht="19.8">
      <c r="A4" s="446" t="s">
        <v>221</v>
      </c>
      <c r="B4" s="447"/>
      <c r="C4" s="448" t="s">
        <v>194</v>
      </c>
      <c r="D4" s="449"/>
      <c r="E4" s="450"/>
    </row>
    <row r="5" spans="1:11" ht="39" customHeight="1" thickBot="1">
      <c r="A5" s="29" t="s">
        <v>192</v>
      </c>
      <c r="B5" s="30" t="s">
        <v>222</v>
      </c>
      <c r="C5" s="283" t="s">
        <v>60</v>
      </c>
      <c r="D5" s="283" t="s">
        <v>445</v>
      </c>
      <c r="E5" s="284" t="s">
        <v>452</v>
      </c>
    </row>
    <row r="6" spans="1:11" ht="50.1" customHeight="1" thickBot="1">
      <c r="A6" s="29" t="s">
        <v>216</v>
      </c>
      <c r="B6" s="57" t="s">
        <v>5</v>
      </c>
      <c r="C6" s="60"/>
      <c r="D6" s="60"/>
      <c r="E6" s="60"/>
    </row>
    <row r="7" spans="1:11" ht="50.1" customHeight="1" thickBot="1">
      <c r="A7" s="29" t="s">
        <v>217</v>
      </c>
      <c r="B7" s="58" t="s">
        <v>69</v>
      </c>
      <c r="C7" s="60"/>
      <c r="D7" s="60"/>
      <c r="E7" s="61"/>
    </row>
    <row r="8" spans="1:11" ht="50.1" customHeight="1" thickBot="1">
      <c r="A8" s="29" t="s">
        <v>223</v>
      </c>
      <c r="B8" s="64" t="s">
        <v>6</v>
      </c>
      <c r="C8" s="60"/>
      <c r="D8" s="60"/>
      <c r="E8" s="62"/>
      <c r="K8" s="59"/>
    </row>
    <row r="9" spans="1:11" ht="19.8">
      <c r="A9" s="519" t="s">
        <v>226</v>
      </c>
      <c r="B9" s="520"/>
      <c r="C9" s="521"/>
      <c r="D9" s="521"/>
      <c r="E9" s="522"/>
    </row>
    <row r="10" spans="1:11" ht="30" customHeight="1" thickBot="1">
      <c r="A10" s="518" t="s">
        <v>58</v>
      </c>
      <c r="B10" s="518"/>
      <c r="C10" s="518"/>
      <c r="D10" s="53" t="s">
        <v>224</v>
      </c>
      <c r="E10" s="53" t="s">
        <v>218</v>
      </c>
    </row>
    <row r="11" spans="1:11" ht="30" customHeight="1" thickBot="1">
      <c r="A11" s="503" t="s">
        <v>455</v>
      </c>
      <c r="B11" s="503"/>
      <c r="C11" s="446"/>
      <c r="D11" s="60"/>
      <c r="E11" s="60"/>
    </row>
    <row r="12" spans="1:11" ht="30" customHeight="1" thickBot="1">
      <c r="A12" s="503" t="s">
        <v>456</v>
      </c>
      <c r="B12" s="503"/>
      <c r="C12" s="446"/>
      <c r="D12" s="501"/>
      <c r="E12" s="502"/>
    </row>
    <row r="13" spans="1:11" ht="30" customHeight="1">
      <c r="A13" s="504" t="s">
        <v>225</v>
      </c>
      <c r="B13" s="504"/>
      <c r="C13" s="442"/>
      <c r="D13" s="499" t="str">
        <f>IFERROR(D11/D12," ")</f>
        <v xml:space="preserve"> </v>
      </c>
      <c r="E13" s="500"/>
    </row>
    <row r="14" spans="1:11" ht="60" customHeight="1">
      <c r="A14" s="505" t="s">
        <v>457</v>
      </c>
      <c r="B14" s="506"/>
      <c r="C14" s="506"/>
      <c r="D14" s="507"/>
      <c r="E14" s="507"/>
    </row>
    <row r="15" spans="1:11" ht="19.8">
      <c r="A15" s="508" t="s">
        <v>423</v>
      </c>
      <c r="B15" s="439"/>
      <c r="C15" s="439"/>
      <c r="D15" s="439"/>
      <c r="E15" s="451"/>
    </row>
    <row r="16" spans="1:11" ht="16.5" customHeight="1">
      <c r="A16" s="509" t="s">
        <v>418</v>
      </c>
      <c r="B16" s="510"/>
      <c r="C16" s="511"/>
      <c r="D16" s="515" t="s">
        <v>419</v>
      </c>
      <c r="E16" s="505" t="s">
        <v>420</v>
      </c>
    </row>
    <row r="17" spans="1:5" ht="16.5" customHeight="1">
      <c r="A17" s="512"/>
      <c r="B17" s="513"/>
      <c r="C17" s="514"/>
      <c r="D17" s="512"/>
      <c r="E17" s="516"/>
    </row>
    <row r="18" spans="1:5">
      <c r="A18" s="517"/>
      <c r="B18" s="517"/>
      <c r="C18" s="517"/>
      <c r="D18" s="265"/>
      <c r="E18" s="265"/>
    </row>
    <row r="19" spans="1:5">
      <c r="A19" s="517"/>
      <c r="B19" s="517"/>
      <c r="C19" s="517"/>
      <c r="D19" s="265"/>
      <c r="E19" s="265"/>
    </row>
    <row r="20" spans="1:5">
      <c r="A20" s="517"/>
      <c r="B20" s="517"/>
      <c r="C20" s="517"/>
      <c r="D20" s="265"/>
      <c r="E20" s="265"/>
    </row>
    <row r="21" spans="1:5">
      <c r="A21" s="517"/>
      <c r="B21" s="517"/>
      <c r="C21" s="517"/>
      <c r="D21" s="265"/>
      <c r="E21" s="265"/>
    </row>
    <row r="22" spans="1:5">
      <c r="A22" s="517"/>
      <c r="B22" s="517"/>
      <c r="C22" s="517"/>
      <c r="D22" s="265"/>
      <c r="E22" s="265"/>
    </row>
    <row r="23" spans="1:5">
      <c r="A23" s="517"/>
      <c r="B23" s="517"/>
      <c r="C23" s="517"/>
      <c r="D23" s="265"/>
      <c r="E23" s="265"/>
    </row>
    <row r="24" spans="1:5">
      <c r="A24" s="517"/>
      <c r="B24" s="517"/>
      <c r="C24" s="517"/>
      <c r="D24" s="265"/>
      <c r="E24" s="265"/>
    </row>
    <row r="25" spans="1:5">
      <c r="A25" s="517"/>
      <c r="B25" s="517"/>
      <c r="C25" s="517"/>
      <c r="D25" s="265"/>
      <c r="E25" s="265"/>
    </row>
    <row r="26" spans="1:5">
      <c r="A26" s="517"/>
      <c r="B26" s="517"/>
      <c r="C26" s="517"/>
      <c r="D26" s="265"/>
      <c r="E26" s="265"/>
    </row>
  </sheetData>
  <sheetProtection algorithmName="SHA-512" hashValue="id7lZ0i/oEr9ytaMSpZHP9HJm4YE0/HA3Hbf4Td8ccI9RrXOVbL5QHbXSwJFin8oDR15qNCYuLqGUREyoC5hNQ==" saltValue="aHV5fsN19Omacsbuf7PjYA==" spinCount="100000" sheet="1" objects="1" scenarios="1"/>
  <mergeCells count="19">
    <mergeCell ref="A10:C10"/>
    <mergeCell ref="A9:E9"/>
    <mergeCell ref="A11:C11"/>
    <mergeCell ref="B1:C1"/>
    <mergeCell ref="D1:E1"/>
    <mergeCell ref="A2:E2"/>
    <mergeCell ref="A3:E3"/>
    <mergeCell ref="A4:B4"/>
    <mergeCell ref="C4:E4"/>
    <mergeCell ref="A15:E15"/>
    <mergeCell ref="A16:C17"/>
    <mergeCell ref="D16:D17"/>
    <mergeCell ref="E16:E17"/>
    <mergeCell ref="A18:C26"/>
    <mergeCell ref="D13:E13"/>
    <mergeCell ref="D12:E12"/>
    <mergeCell ref="A12:C12"/>
    <mergeCell ref="A13:C13"/>
    <mergeCell ref="A14:E14"/>
  </mergeCells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&amp;P 頁，共 &amp; 11 頁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111"/>
  <dimension ref="A1:E42"/>
  <sheetViews>
    <sheetView zoomScaleNormal="100" workbookViewId="0">
      <selection activeCell="E4" sqref="E4"/>
    </sheetView>
  </sheetViews>
  <sheetFormatPr defaultColWidth="9" defaultRowHeight="15.6"/>
  <cols>
    <col min="1" max="1" width="16.6640625" style="120" customWidth="1"/>
    <col min="2" max="2" width="32.6640625" style="120" customWidth="1"/>
    <col min="3" max="3" width="15.44140625" style="120" customWidth="1"/>
    <col min="4" max="5" width="16.6640625" style="120" customWidth="1"/>
    <col min="6" max="16384" width="9" style="120"/>
  </cols>
  <sheetData>
    <row r="1" spans="1:5" ht="99.9" customHeight="1">
      <c r="A1" s="119"/>
      <c r="B1" s="444" t="s">
        <v>451</v>
      </c>
      <c r="C1" s="445"/>
      <c r="D1" s="444" t="s">
        <v>386</v>
      </c>
      <c r="E1" s="445"/>
    </row>
    <row r="2" spans="1:5" ht="19.8">
      <c r="A2" s="537" t="s">
        <v>227</v>
      </c>
      <c r="B2" s="537"/>
      <c r="C2" s="537"/>
      <c r="D2" s="537"/>
      <c r="E2" s="537"/>
    </row>
    <row r="3" spans="1:5" ht="18">
      <c r="A3" s="538" t="s">
        <v>236</v>
      </c>
      <c r="B3" s="506" t="s">
        <v>58</v>
      </c>
      <c r="C3" s="541" t="s">
        <v>228</v>
      </c>
      <c r="D3" s="541"/>
      <c r="E3" s="541"/>
    </row>
    <row r="4" spans="1:5" ht="50.1" customHeight="1" thickBot="1">
      <c r="A4" s="539"/>
      <c r="B4" s="516"/>
      <c r="C4" s="283" t="s">
        <v>60</v>
      </c>
      <c r="D4" s="283" t="s">
        <v>445</v>
      </c>
      <c r="E4" s="284" t="s">
        <v>452</v>
      </c>
    </row>
    <row r="5" spans="1:5" ht="50.1" customHeight="1" thickBot="1">
      <c r="A5" s="539"/>
      <c r="B5" s="63" t="s">
        <v>229</v>
      </c>
      <c r="C5" s="121"/>
      <c r="D5" s="121"/>
      <c r="E5" s="121"/>
    </row>
    <row r="6" spans="1:5" ht="50.1" customHeight="1" thickBot="1">
      <c r="A6" s="539"/>
      <c r="B6" s="63" t="s">
        <v>230</v>
      </c>
      <c r="C6" s="121"/>
      <c r="D6" s="121"/>
      <c r="E6" s="121"/>
    </row>
    <row r="7" spans="1:5" ht="50.1" customHeight="1" thickBot="1">
      <c r="A7" s="539"/>
      <c r="B7" s="63" t="s">
        <v>231</v>
      </c>
      <c r="C7" s="121"/>
      <c r="D7" s="121"/>
      <c r="E7" s="121"/>
    </row>
    <row r="8" spans="1:5" ht="69.900000000000006" customHeight="1" thickBot="1">
      <c r="A8" s="539"/>
      <c r="B8" s="63" t="s">
        <v>232</v>
      </c>
      <c r="C8" s="121"/>
      <c r="D8" s="121"/>
      <c r="E8" s="121"/>
    </row>
    <row r="9" spans="1:5" ht="50.1" customHeight="1" thickBot="1">
      <c r="A9" s="539"/>
      <c r="B9" s="63" t="s">
        <v>233</v>
      </c>
      <c r="C9" s="121"/>
      <c r="D9" s="121"/>
      <c r="E9" s="121"/>
    </row>
    <row r="10" spans="1:5" ht="69.900000000000006" customHeight="1" thickBot="1">
      <c r="A10" s="539"/>
      <c r="B10" s="122" t="s">
        <v>234</v>
      </c>
      <c r="C10" s="121"/>
      <c r="D10" s="121"/>
      <c r="E10" s="121"/>
    </row>
    <row r="11" spans="1:5" ht="90" customHeight="1" thickBot="1">
      <c r="A11" s="540"/>
      <c r="B11" s="123" t="s">
        <v>235</v>
      </c>
      <c r="C11" s="124"/>
      <c r="D11" s="124"/>
      <c r="E11" s="124"/>
    </row>
    <row r="12" spans="1:5">
      <c r="A12" s="529"/>
      <c r="B12" s="530"/>
      <c r="C12" s="531"/>
      <c r="D12" s="531"/>
      <c r="E12" s="532"/>
    </row>
    <row r="13" spans="1:5">
      <c r="A13" s="533"/>
      <c r="B13" s="531"/>
      <c r="C13" s="531"/>
      <c r="D13" s="531"/>
      <c r="E13" s="532"/>
    </row>
    <row r="14" spans="1:5">
      <c r="A14" s="533"/>
      <c r="B14" s="531"/>
      <c r="C14" s="531"/>
      <c r="D14" s="531"/>
      <c r="E14" s="532"/>
    </row>
    <row r="15" spans="1:5">
      <c r="A15" s="533"/>
      <c r="B15" s="531"/>
      <c r="C15" s="531"/>
      <c r="D15" s="531"/>
      <c r="E15" s="532"/>
    </row>
    <row r="16" spans="1:5">
      <c r="A16" s="533"/>
      <c r="B16" s="531"/>
      <c r="C16" s="531"/>
      <c r="D16" s="531"/>
      <c r="E16" s="532"/>
    </row>
    <row r="17" spans="1:5">
      <c r="A17" s="533"/>
      <c r="B17" s="531"/>
      <c r="C17" s="531"/>
      <c r="D17" s="531"/>
      <c r="E17" s="532"/>
    </row>
    <row r="18" spans="1:5">
      <c r="A18" s="533"/>
      <c r="B18" s="531"/>
      <c r="C18" s="531"/>
      <c r="D18" s="531"/>
      <c r="E18" s="532"/>
    </row>
    <row r="19" spans="1:5">
      <c r="A19" s="534"/>
      <c r="B19" s="535"/>
      <c r="C19" s="535"/>
      <c r="D19" s="535"/>
      <c r="E19" s="536"/>
    </row>
    <row r="20" spans="1:5">
      <c r="A20" s="125"/>
      <c r="B20" s="125"/>
      <c r="C20" s="125"/>
      <c r="D20" s="125"/>
      <c r="E20" s="125"/>
    </row>
    <row r="21" spans="1:5">
      <c r="A21" s="125"/>
      <c r="B21" s="125"/>
      <c r="C21" s="125"/>
      <c r="D21" s="125"/>
      <c r="E21" s="125"/>
    </row>
    <row r="22" spans="1:5">
      <c r="A22" s="125"/>
      <c r="B22" s="125"/>
      <c r="C22" s="125"/>
      <c r="D22" s="125"/>
      <c r="E22" s="125"/>
    </row>
    <row r="23" spans="1:5">
      <c r="A23" s="125"/>
      <c r="B23" s="125"/>
      <c r="C23" s="125"/>
      <c r="D23" s="125"/>
      <c r="E23" s="125"/>
    </row>
    <row r="24" spans="1:5">
      <c r="A24" s="125"/>
      <c r="B24" s="125"/>
      <c r="C24" s="125"/>
      <c r="D24" s="125"/>
      <c r="E24" s="125"/>
    </row>
    <row r="25" spans="1:5">
      <c r="A25" s="125"/>
      <c r="B25" s="125"/>
      <c r="C25" s="125"/>
      <c r="D25" s="125"/>
      <c r="E25" s="125"/>
    </row>
    <row r="26" spans="1:5">
      <c r="A26" s="125"/>
      <c r="B26" s="125"/>
      <c r="C26" s="125"/>
      <c r="D26" s="125"/>
      <c r="E26" s="125"/>
    </row>
    <row r="27" spans="1:5">
      <c r="A27" s="125"/>
      <c r="B27" s="125"/>
      <c r="C27" s="125"/>
      <c r="D27" s="125"/>
      <c r="E27" s="125"/>
    </row>
    <row r="28" spans="1:5">
      <c r="A28" s="125"/>
      <c r="B28" s="125"/>
      <c r="C28" s="125"/>
      <c r="D28" s="125"/>
      <c r="E28" s="125"/>
    </row>
    <row r="29" spans="1:5">
      <c r="A29" s="125"/>
      <c r="B29" s="125"/>
      <c r="C29" s="125"/>
      <c r="D29" s="125"/>
      <c r="E29" s="125"/>
    </row>
    <row r="30" spans="1:5">
      <c r="A30" s="125"/>
      <c r="B30" s="125"/>
      <c r="C30" s="125"/>
      <c r="D30" s="125"/>
      <c r="E30" s="125"/>
    </row>
    <row r="31" spans="1:5">
      <c r="A31" s="125"/>
      <c r="B31" s="125"/>
      <c r="C31" s="125"/>
      <c r="D31" s="125"/>
      <c r="E31" s="125"/>
    </row>
    <row r="32" spans="1:5">
      <c r="A32" s="125"/>
      <c r="B32" s="125"/>
      <c r="C32" s="125"/>
      <c r="D32" s="125"/>
      <c r="E32" s="125"/>
    </row>
    <row r="33" spans="1:5">
      <c r="A33" s="125"/>
      <c r="B33" s="125"/>
      <c r="C33" s="125"/>
      <c r="D33" s="125"/>
      <c r="E33" s="125"/>
    </row>
    <row r="34" spans="1:5">
      <c r="A34" s="125"/>
      <c r="B34" s="125"/>
      <c r="C34" s="125"/>
      <c r="D34" s="125"/>
      <c r="E34" s="125"/>
    </row>
    <row r="35" spans="1:5">
      <c r="A35" s="125"/>
      <c r="B35" s="125"/>
      <c r="C35" s="125"/>
      <c r="D35" s="125"/>
      <c r="E35" s="125"/>
    </row>
    <row r="36" spans="1:5">
      <c r="A36" s="125"/>
      <c r="B36" s="125"/>
      <c r="C36" s="125"/>
      <c r="D36" s="125"/>
      <c r="E36" s="125"/>
    </row>
    <row r="37" spans="1:5">
      <c r="A37" s="125"/>
      <c r="B37" s="125"/>
      <c r="C37" s="125"/>
      <c r="D37" s="125"/>
      <c r="E37" s="125"/>
    </row>
    <row r="38" spans="1:5">
      <c r="A38" s="125"/>
      <c r="B38" s="125"/>
      <c r="C38" s="125"/>
      <c r="D38" s="125"/>
      <c r="E38" s="125"/>
    </row>
    <row r="39" spans="1:5">
      <c r="A39" s="125"/>
      <c r="B39" s="125"/>
      <c r="C39" s="125"/>
      <c r="D39" s="125"/>
      <c r="E39" s="125"/>
    </row>
    <row r="40" spans="1:5">
      <c r="A40" s="125"/>
      <c r="B40" s="125"/>
      <c r="C40" s="125"/>
      <c r="D40" s="125"/>
      <c r="E40" s="125"/>
    </row>
    <row r="41" spans="1:5">
      <c r="A41" s="125"/>
      <c r="B41" s="125"/>
      <c r="C41" s="125"/>
      <c r="D41" s="125"/>
      <c r="E41" s="125"/>
    </row>
    <row r="42" spans="1:5">
      <c r="A42" s="125"/>
      <c r="B42" s="125"/>
      <c r="C42" s="125"/>
      <c r="D42" s="125"/>
      <c r="E42" s="125"/>
    </row>
  </sheetData>
  <sheetProtection algorithmName="SHA-512" hashValue="TpFkiVdIBgT8bvlTu+PRVvpVl1+e8fz266QH8AJKaBzrEyZUNe8FXj6xBdQcDXENczzqBggUctHnHBXSZ2wCaQ==" saltValue="NaypIfME4Eu9ZlGMeXwyfA==" spinCount="100000" sheet="1" objects="1" scenarios="1"/>
  <mergeCells count="7">
    <mergeCell ref="A12:E19"/>
    <mergeCell ref="B1:C1"/>
    <mergeCell ref="D1:E1"/>
    <mergeCell ref="A2:E2"/>
    <mergeCell ref="A3:A11"/>
    <mergeCell ref="C3:E3"/>
    <mergeCell ref="B3:B4"/>
  </mergeCells>
  <phoneticPr fontId="40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
&amp;G</oddHeader>
    <oddFooter>&amp;C&amp;"標楷體,粗體"&amp;14第 &amp; 8 頁，共 &amp; 11 頁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1">
    <tabColor theme="4" tint="0.59999389629810485"/>
  </sheetPr>
  <dimension ref="A1:J118"/>
  <sheetViews>
    <sheetView zoomScaleNormal="100" workbookViewId="0">
      <selection activeCell="A17" sqref="A17:D17"/>
    </sheetView>
  </sheetViews>
  <sheetFormatPr defaultColWidth="9" defaultRowHeight="15.6"/>
  <cols>
    <col min="1" max="1" width="16.6640625" style="40" customWidth="1"/>
    <col min="2" max="3" width="9" style="40" customWidth="1"/>
    <col min="4" max="16384" width="9" style="40"/>
  </cols>
  <sheetData>
    <row r="1" spans="1:10" ht="99.9" customHeight="1">
      <c r="A1" s="33"/>
      <c r="B1" s="567" t="s">
        <v>446</v>
      </c>
      <c r="C1" s="567"/>
      <c r="D1" s="567"/>
      <c r="E1" s="567"/>
      <c r="F1" s="567"/>
      <c r="G1" s="567"/>
      <c r="H1" s="565" t="s">
        <v>387</v>
      </c>
      <c r="I1" s="566"/>
      <c r="J1" s="566"/>
    </row>
    <row r="2" spans="1:10" ht="20.25" customHeight="1">
      <c r="A2" s="568" t="s">
        <v>467</v>
      </c>
      <c r="B2" s="569"/>
      <c r="C2" s="569"/>
      <c r="D2" s="570"/>
      <c r="E2" s="570"/>
      <c r="F2" s="570"/>
      <c r="G2" s="570"/>
      <c r="H2" s="570"/>
      <c r="I2" s="570"/>
      <c r="J2" s="570"/>
    </row>
    <row r="3" spans="1:10" ht="20.25" customHeight="1">
      <c r="A3" s="575" t="s">
        <v>470</v>
      </c>
      <c r="B3" s="576"/>
      <c r="C3" s="577"/>
      <c r="D3" s="563" t="str">
        <f>IF(I3=1," ",IF(I3=2,"設置水冷式",IF(I3=3,"設置氣冷式",IF(I3=4,"均未設置"))))</f>
        <v xml:space="preserve"> </v>
      </c>
      <c r="E3" s="564"/>
      <c r="F3" s="564"/>
      <c r="G3" s="72" t="s">
        <v>112</v>
      </c>
      <c r="H3" s="73"/>
      <c r="I3" s="88">
        <v>1</v>
      </c>
      <c r="J3" s="74">
        <v>2</v>
      </c>
    </row>
    <row r="4" spans="1:10" ht="20.85" customHeight="1">
      <c r="A4" s="571" t="str">
        <f>IF(I3=1," ",IF(I3=2,"有設置冰水主機(請續填下列項目)",IF(I3=3,"未設置冰水主機(免填下列項目)")))</f>
        <v xml:space="preserve"> </v>
      </c>
      <c r="B4" s="572"/>
      <c r="C4" s="572"/>
      <c r="D4" s="572"/>
      <c r="E4" s="572"/>
      <c r="F4" s="572"/>
      <c r="G4" s="573"/>
      <c r="H4" s="573"/>
      <c r="I4" s="573"/>
      <c r="J4" s="574"/>
    </row>
    <row r="5" spans="1:10" ht="20.85" customHeight="1" thickBot="1">
      <c r="A5" s="438" t="s">
        <v>113</v>
      </c>
      <c r="B5" s="439"/>
      <c r="C5" s="439"/>
      <c r="D5" s="439"/>
      <c r="E5" s="439"/>
      <c r="F5" s="439"/>
      <c r="G5" s="439"/>
      <c r="H5" s="439"/>
      <c r="I5" s="440"/>
      <c r="J5" s="441"/>
    </row>
    <row r="6" spans="1:10" ht="20.85" customHeight="1" thickBot="1">
      <c r="A6" s="65" t="s">
        <v>114</v>
      </c>
      <c r="B6" s="560" t="s">
        <v>115</v>
      </c>
      <c r="C6" s="561"/>
      <c r="D6" s="561"/>
      <c r="E6" s="562"/>
      <c r="F6" s="549" t="s">
        <v>116</v>
      </c>
      <c r="G6" s="550"/>
      <c r="H6" s="75"/>
      <c r="I6" s="127" t="s">
        <v>117</v>
      </c>
      <c r="J6" s="127"/>
    </row>
    <row r="7" spans="1:10" ht="20.85" customHeight="1" thickBot="1">
      <c r="A7" s="66">
        <v>1</v>
      </c>
      <c r="B7" s="563" t="str">
        <f t="shared" ref="B7:B15" si="0">IF(E7=1," ",IF(E7=2,"(離心式)水冷",IF(E7=3,"(渦捲式)水冷容積",IF(E7=4,"(往復式)水冷容積",IF(E7=5,"(渦捲式)水冷容積",IF(E7=6,"熱回收式",IF(E7=7,"(磁浮離心式)水冷",IF(E7=8,"(螺旋式)"))))))))</f>
        <v xml:space="preserve"> </v>
      </c>
      <c r="C7" s="564"/>
      <c r="D7" s="564"/>
      <c r="E7" s="76">
        <v>1</v>
      </c>
      <c r="F7" s="77" t="str">
        <f t="shared" ref="F7:F14" si="1">IF(G7=1," ",IF(G7=2,"1台",IF(G7=3,"2台",IF(G7=4,"3台",IF(G7=5,"4台",IF(G7=6,"5台",IF(G7=7,"6台",IF(G7=8,"7台",IF(G7=9,"8台",IF(G7=10,"9台",IF(G7=11,"10台",IF(G7=12,"11台",IF(G7=13,"12台",IF(G7=14,"13台",IF(G7=15,"14台",IF(G7=16,"15台",IF(G7=17,"16台",IF(G7=18,"17台",IF(G7=19,"18台",IF(G7=20,"19台",IF(G7=21,"20台")))))))))))))))))))))</f>
        <v xml:space="preserve"> </v>
      </c>
      <c r="G7" s="78">
        <v>1</v>
      </c>
      <c r="H7" s="79">
        <v>0</v>
      </c>
      <c r="I7" s="128"/>
      <c r="J7" s="70"/>
    </row>
    <row r="8" spans="1:10" ht="20.85" customHeight="1" thickBot="1">
      <c r="A8" s="67">
        <v>2</v>
      </c>
      <c r="B8" s="563" t="str">
        <f t="shared" si="0"/>
        <v xml:space="preserve"> </v>
      </c>
      <c r="C8" s="564"/>
      <c r="D8" s="564"/>
      <c r="E8" s="76">
        <v>1</v>
      </c>
      <c r="F8" s="77" t="str">
        <f t="shared" si="1"/>
        <v xml:space="preserve"> </v>
      </c>
      <c r="G8" s="78">
        <v>1</v>
      </c>
      <c r="H8" s="80"/>
      <c r="I8" s="128"/>
      <c r="J8" s="70"/>
    </row>
    <row r="9" spans="1:10" ht="20.85" customHeight="1" thickBot="1">
      <c r="A9" s="67">
        <v>3</v>
      </c>
      <c r="B9" s="563" t="str">
        <f t="shared" si="0"/>
        <v xml:space="preserve"> </v>
      </c>
      <c r="C9" s="564"/>
      <c r="D9" s="564"/>
      <c r="E9" s="76">
        <v>1</v>
      </c>
      <c r="F9" s="77" t="str">
        <f t="shared" si="1"/>
        <v xml:space="preserve"> </v>
      </c>
      <c r="G9" s="78">
        <v>1</v>
      </c>
      <c r="H9" s="80">
        <v>2</v>
      </c>
      <c r="I9" s="128"/>
      <c r="J9" s="70"/>
    </row>
    <row r="10" spans="1:10" ht="20.25" customHeight="1" thickBot="1">
      <c r="A10" s="67">
        <v>4</v>
      </c>
      <c r="B10" s="563" t="str">
        <f t="shared" si="0"/>
        <v xml:space="preserve"> </v>
      </c>
      <c r="C10" s="564"/>
      <c r="D10" s="564"/>
      <c r="E10" s="76">
        <v>1</v>
      </c>
      <c r="F10" s="77" t="str">
        <f t="shared" si="1"/>
        <v xml:space="preserve"> </v>
      </c>
      <c r="G10" s="78">
        <v>1</v>
      </c>
      <c r="H10" s="80"/>
      <c r="I10" s="128"/>
      <c r="J10" s="70"/>
    </row>
    <row r="11" spans="1:10" ht="20.85" customHeight="1" thickBot="1">
      <c r="A11" s="68">
        <v>5</v>
      </c>
      <c r="B11" s="563" t="str">
        <f t="shared" si="0"/>
        <v xml:space="preserve"> </v>
      </c>
      <c r="C11" s="564"/>
      <c r="D11" s="564"/>
      <c r="E11" s="76">
        <v>1</v>
      </c>
      <c r="F11" s="77" t="str">
        <f t="shared" si="1"/>
        <v xml:space="preserve"> </v>
      </c>
      <c r="G11" s="78">
        <v>1</v>
      </c>
      <c r="H11" s="80"/>
      <c r="I11" s="128"/>
      <c r="J11" s="70"/>
    </row>
    <row r="12" spans="1:10" ht="20.85" customHeight="1" thickBot="1">
      <c r="A12" s="67">
        <v>6</v>
      </c>
      <c r="B12" s="563" t="str">
        <f t="shared" si="0"/>
        <v xml:space="preserve"> </v>
      </c>
      <c r="C12" s="564"/>
      <c r="D12" s="564"/>
      <c r="E12" s="76">
        <v>1</v>
      </c>
      <c r="F12" s="77" t="str">
        <f t="shared" si="1"/>
        <v xml:space="preserve"> </v>
      </c>
      <c r="G12" s="78">
        <v>1</v>
      </c>
      <c r="H12" s="80"/>
      <c r="I12" s="128"/>
      <c r="J12" s="70"/>
    </row>
    <row r="13" spans="1:10" ht="20.85" customHeight="1" thickBot="1">
      <c r="A13" s="67">
        <v>7</v>
      </c>
      <c r="B13" s="563" t="str">
        <f t="shared" si="0"/>
        <v xml:space="preserve"> </v>
      </c>
      <c r="C13" s="564"/>
      <c r="D13" s="564"/>
      <c r="E13" s="76">
        <v>1</v>
      </c>
      <c r="F13" s="77" t="str">
        <f t="shared" si="1"/>
        <v xml:space="preserve"> </v>
      </c>
      <c r="G13" s="78">
        <v>1</v>
      </c>
      <c r="H13" s="80"/>
      <c r="I13" s="128"/>
      <c r="J13" s="70"/>
    </row>
    <row r="14" spans="1:10" ht="20.85" customHeight="1" thickBot="1">
      <c r="A14" s="67">
        <v>8</v>
      </c>
      <c r="B14" s="563" t="str">
        <f t="shared" si="0"/>
        <v xml:space="preserve"> </v>
      </c>
      <c r="C14" s="564"/>
      <c r="D14" s="564"/>
      <c r="E14" s="76">
        <v>1</v>
      </c>
      <c r="F14" s="77" t="str">
        <f t="shared" si="1"/>
        <v xml:space="preserve"> </v>
      </c>
      <c r="G14" s="78">
        <v>1</v>
      </c>
      <c r="H14" s="80"/>
      <c r="I14" s="128"/>
      <c r="J14" s="70"/>
    </row>
    <row r="15" spans="1:10" ht="20.85" customHeight="1" thickBot="1">
      <c r="A15" s="67">
        <v>9</v>
      </c>
      <c r="B15" s="563" t="str">
        <f t="shared" si="0"/>
        <v xml:space="preserve"> </v>
      </c>
      <c r="C15" s="564"/>
      <c r="D15" s="564"/>
      <c r="E15" s="76">
        <v>1</v>
      </c>
      <c r="F15" s="77" t="str">
        <f>IF(G15=1," ",IF(G15=2,"1台",IF(G15=3,"2台",IF(G15=4,"3台",IF(G15=5,"4台",IF(G15=6,"5台",IF(G15=7,"6台",IF(G15=8,"7台",IF(G15=9,"8台",IF(G15=10,"9台",IF(G15=11,"10台",IF(G15=12,"11台",IF(G15=13,"12台",IF(G15=14,"13台",IF(G15=15,"14台",IF(G15=16,"15台",IF(G15=17,"16台",IF(G15=18,"17台",IF(G15=19,"18台",IF(G15=20,"19台",IF(G15=21,"20台")))))))))))))))))))))</f>
        <v xml:space="preserve"> </v>
      </c>
      <c r="G15" s="78">
        <v>1</v>
      </c>
      <c r="H15" s="80"/>
      <c r="I15" s="128"/>
      <c r="J15" s="70"/>
    </row>
    <row r="16" spans="1:10" ht="20.85" customHeight="1" thickBot="1">
      <c r="A16" s="69">
        <v>10</v>
      </c>
      <c r="B16" s="558" t="str">
        <f>IF(E16=1," ",IF(E16=2,"(離心式)水冷",IF(E16=3,"(渦捲式)水冷容積",IF(E16=4,"(往復式)水冷容積",IF(E16=5,"(渦捲式)水冷容積",IF(E16=6,"熱回收式",IF(E6=7,"(磁浮離心式)水冷",IF(E6=8,"(螺旋式)"))))))))</f>
        <v xml:space="preserve"> </v>
      </c>
      <c r="C16" s="559"/>
      <c r="D16" s="559"/>
      <c r="E16" s="81">
        <v>1</v>
      </c>
      <c r="F16" s="82" t="str">
        <f>IF(G16=1," ",IF(G16=2,"1台",IF(G16=3,"2台",IF(G16=4,"3台",IF(G16=5,"4台",IF(G16=6,"5台",IF(G16=7,"6台",IF(G16=8,"7台",IF(G16=9,"8台",IF(G16=10,"9台",IF(G16=11,"10台",IF(G16=12,"11台",IF(G16=13,"12台",IF(G16=14,"13台",IF(G16=15,"14台",IF(G16=16,"15台",IF(G16=17,"16台",IF(G16=18,"17台",IF(G16=19,"18台",IF(G16=20,"19台",IF(G16=21,"20台")))))))))))))))))))))</f>
        <v xml:space="preserve"> </v>
      </c>
      <c r="G16" s="83">
        <v>1</v>
      </c>
      <c r="H16" s="80"/>
      <c r="I16" s="128"/>
      <c r="J16" s="70"/>
    </row>
    <row r="17" spans="1:10" ht="20.85" customHeight="1" thickBot="1">
      <c r="A17" s="551" t="s">
        <v>118</v>
      </c>
      <c r="B17" s="552"/>
      <c r="C17" s="552"/>
      <c r="D17" s="552"/>
      <c r="E17" s="553"/>
      <c r="F17" s="554"/>
      <c r="G17" s="555" t="s">
        <v>110</v>
      </c>
      <c r="H17" s="556"/>
      <c r="I17" s="556"/>
      <c r="J17" s="557"/>
    </row>
    <row r="18" spans="1:10" ht="20.25" customHeight="1" thickBot="1">
      <c r="A18" s="544" t="s">
        <v>466</v>
      </c>
      <c r="B18" s="545"/>
      <c r="C18" s="545"/>
      <c r="D18" s="545"/>
      <c r="E18" s="545"/>
      <c r="F18" s="545"/>
      <c r="G18" s="545"/>
      <c r="H18" s="545"/>
      <c r="I18" s="546"/>
      <c r="J18" s="547"/>
    </row>
    <row r="19" spans="1:10" ht="21" customHeight="1" thickBot="1">
      <c r="A19" s="542" t="s">
        <v>119</v>
      </c>
      <c r="B19" s="543"/>
      <c r="C19" s="548"/>
      <c r="D19" s="128"/>
      <c r="E19" s="273" t="s">
        <v>120</v>
      </c>
      <c r="F19" s="584"/>
      <c r="G19" s="584"/>
      <c r="H19" s="584"/>
      <c r="I19" s="584"/>
      <c r="J19" s="585"/>
    </row>
    <row r="20" spans="1:10" ht="21" customHeight="1" thickBot="1">
      <c r="A20" s="542" t="s">
        <v>121</v>
      </c>
      <c r="B20" s="543"/>
      <c r="C20" s="543"/>
      <c r="D20" s="84"/>
      <c r="E20" s="270"/>
      <c r="F20" s="270"/>
      <c r="G20" s="271"/>
      <c r="H20" s="271"/>
      <c r="I20" s="271"/>
      <c r="J20" s="272"/>
    </row>
    <row r="21" spans="1:10" ht="21" customHeight="1" thickBot="1">
      <c r="A21" s="85"/>
      <c r="B21" s="589" t="s">
        <v>122</v>
      </c>
      <c r="C21" s="590"/>
      <c r="D21" s="586" t="s">
        <v>458</v>
      </c>
      <c r="E21" s="587"/>
      <c r="F21" s="587"/>
      <c r="G21" s="588"/>
      <c r="H21" s="553"/>
      <c r="I21" s="554"/>
      <c r="J21" s="71" t="s">
        <v>109</v>
      </c>
    </row>
    <row r="22" spans="1:10" ht="20.399999999999999" thickBot="1">
      <c r="A22" s="85"/>
      <c r="B22" s="591" t="s">
        <v>123</v>
      </c>
      <c r="C22" s="592"/>
      <c r="D22" s="593" t="s">
        <v>459</v>
      </c>
      <c r="E22" s="594"/>
      <c r="F22" s="594"/>
      <c r="G22" s="595"/>
      <c r="H22" s="553"/>
      <c r="I22" s="554"/>
      <c r="J22" s="71" t="s">
        <v>109</v>
      </c>
    </row>
    <row r="23" spans="1:10" ht="20.85" customHeight="1" thickBot="1">
      <c r="A23" s="596" t="s">
        <v>124</v>
      </c>
      <c r="B23" s="597"/>
      <c r="C23" s="597"/>
      <c r="D23" s="598"/>
      <c r="E23" s="599"/>
      <c r="F23" s="553"/>
      <c r="G23" s="578"/>
      <c r="H23" s="578"/>
      <c r="I23" s="578"/>
      <c r="J23" s="554"/>
    </row>
    <row r="24" spans="1:10" ht="21" customHeight="1">
      <c r="A24" s="579" t="s">
        <v>125</v>
      </c>
      <c r="B24" s="580"/>
      <c r="C24" s="581"/>
      <c r="D24" s="582" t="s">
        <v>427</v>
      </c>
      <c r="E24" s="582"/>
      <c r="F24" s="583"/>
      <c r="G24" s="600" t="s">
        <v>428</v>
      </c>
      <c r="H24" s="601"/>
      <c r="I24" s="601"/>
      <c r="J24" s="602"/>
    </row>
    <row r="25" spans="1:10" ht="21" customHeight="1">
      <c r="A25" s="593" t="s">
        <v>237</v>
      </c>
      <c r="B25" s="594"/>
      <c r="C25" s="595"/>
      <c r="D25" s="582" t="s">
        <v>429</v>
      </c>
      <c r="E25" s="582"/>
      <c r="F25" s="583"/>
      <c r="G25" s="600" t="s">
        <v>126</v>
      </c>
      <c r="H25" s="601"/>
      <c r="I25" s="601"/>
      <c r="J25" s="602"/>
    </row>
    <row r="26" spans="1:10" ht="21" customHeight="1" thickBot="1">
      <c r="A26" s="276"/>
      <c r="B26" s="277"/>
      <c r="C26" s="278"/>
      <c r="D26" s="582" t="s">
        <v>127</v>
      </c>
      <c r="E26" s="582"/>
      <c r="F26" s="583"/>
      <c r="G26" s="603"/>
      <c r="H26" s="604"/>
      <c r="I26" s="249" t="s">
        <v>111</v>
      </c>
      <c r="J26" s="250"/>
    </row>
    <row r="27" spans="1:10" ht="21" customHeight="1">
      <c r="A27" s="611" t="s">
        <v>403</v>
      </c>
      <c r="B27" s="612"/>
      <c r="C27" s="613"/>
      <c r="D27" s="614"/>
      <c r="E27" s="614"/>
      <c r="F27" s="614"/>
      <c r="G27" s="614"/>
      <c r="H27" s="614"/>
      <c r="I27" s="614"/>
      <c r="J27" s="615"/>
    </row>
    <row r="28" spans="1:10" ht="21" customHeight="1" thickBot="1">
      <c r="A28" s="257"/>
      <c r="B28" s="258"/>
      <c r="C28" s="259"/>
      <c r="D28" s="616"/>
      <c r="E28" s="616"/>
      <c r="F28" s="616"/>
      <c r="G28" s="617"/>
      <c r="H28" s="617"/>
      <c r="I28" s="617"/>
      <c r="J28" s="618"/>
    </row>
    <row r="29" spans="1:10" ht="21" customHeight="1" thickBot="1">
      <c r="A29" s="605" t="s">
        <v>268</v>
      </c>
      <c r="B29" s="606"/>
      <c r="C29" s="607"/>
      <c r="D29" s="553"/>
      <c r="E29" s="578"/>
      <c r="F29" s="578"/>
      <c r="G29" s="608" t="s">
        <v>266</v>
      </c>
      <c r="H29" s="609"/>
      <c r="I29" s="609"/>
      <c r="J29" s="610"/>
    </row>
    <row r="30" spans="1:10" ht="21" customHeight="1" thickBot="1">
      <c r="A30" s="630" t="s">
        <v>281</v>
      </c>
      <c r="B30" s="631"/>
      <c r="C30" s="632"/>
      <c r="D30" s="553"/>
      <c r="E30" s="578"/>
      <c r="F30" s="578"/>
      <c r="G30" s="624" t="s">
        <v>111</v>
      </c>
      <c r="H30" s="625"/>
      <c r="I30" s="625"/>
      <c r="J30" s="626"/>
    </row>
    <row r="31" spans="1:10" ht="21" customHeight="1" thickBot="1">
      <c r="A31" s="630" t="s">
        <v>128</v>
      </c>
      <c r="B31" s="631"/>
      <c r="C31" s="632"/>
      <c r="D31" s="553"/>
      <c r="E31" s="578"/>
      <c r="F31" s="578"/>
      <c r="G31" s="624" t="s">
        <v>111</v>
      </c>
      <c r="H31" s="625"/>
      <c r="I31" s="625"/>
      <c r="J31" s="626"/>
    </row>
    <row r="32" spans="1:10" ht="19.8">
      <c r="A32" s="619" t="s">
        <v>129</v>
      </c>
      <c r="B32" s="620"/>
      <c r="C32" s="621"/>
      <c r="D32" s="622" t="str">
        <f>IFERROR(D31/D30, " ")</f>
        <v xml:space="preserve"> </v>
      </c>
      <c r="E32" s="623"/>
      <c r="F32" s="623"/>
      <c r="G32" s="627" t="s">
        <v>130</v>
      </c>
      <c r="H32" s="628"/>
      <c r="I32" s="628"/>
      <c r="J32" s="629"/>
    </row>
    <row r="33" spans="1:10" ht="17.399999999999999">
      <c r="A33" s="86"/>
      <c r="B33" s="86"/>
      <c r="C33" s="86"/>
      <c r="D33" s="87"/>
      <c r="E33" s="87"/>
      <c r="F33" s="87"/>
      <c r="G33" s="87"/>
      <c r="H33" s="87"/>
      <c r="I33" s="87"/>
      <c r="J33" s="87"/>
    </row>
    <row r="34" spans="1:10">
      <c r="A34" s="41"/>
      <c r="B34" s="41"/>
      <c r="C34" s="41"/>
    </row>
    <row r="35" spans="1:10">
      <c r="A35" s="41"/>
      <c r="B35" s="41"/>
      <c r="C35" s="41"/>
    </row>
    <row r="36" spans="1:10">
      <c r="A36" s="41"/>
      <c r="B36" s="41"/>
      <c r="C36" s="41"/>
    </row>
    <row r="37" spans="1:10">
      <c r="A37" s="41"/>
      <c r="B37" s="41"/>
      <c r="C37" s="41"/>
    </row>
    <row r="38" spans="1:10">
      <c r="A38" s="41"/>
      <c r="B38" s="41"/>
      <c r="C38" s="41"/>
    </row>
    <row r="39" spans="1:10">
      <c r="A39" s="41"/>
      <c r="B39" s="41"/>
      <c r="C39" s="41"/>
    </row>
    <row r="40" spans="1:10">
      <c r="A40" s="41"/>
      <c r="B40" s="41"/>
      <c r="C40" s="41"/>
    </row>
    <row r="41" spans="1:10">
      <c r="A41" s="41"/>
      <c r="B41" s="41"/>
      <c r="C41" s="41"/>
    </row>
    <row r="42" spans="1:10">
      <c r="A42" s="41"/>
      <c r="B42" s="41"/>
      <c r="C42" s="41"/>
    </row>
    <row r="43" spans="1:10">
      <c r="A43" s="41"/>
      <c r="B43" s="41"/>
      <c r="C43" s="41"/>
    </row>
    <row r="44" spans="1:10">
      <c r="A44" s="41"/>
      <c r="B44" s="41"/>
      <c r="C44" s="41"/>
    </row>
    <row r="45" spans="1:10">
      <c r="A45" s="41"/>
      <c r="B45" s="41"/>
      <c r="C45" s="41"/>
    </row>
    <row r="46" spans="1:10">
      <c r="A46" s="41"/>
      <c r="B46" s="41"/>
      <c r="C46" s="41"/>
    </row>
    <row r="47" spans="1:10">
      <c r="A47" s="41"/>
      <c r="B47" s="41"/>
      <c r="C47" s="41"/>
    </row>
    <row r="48" spans="1:10">
      <c r="A48" s="41"/>
      <c r="B48" s="41"/>
      <c r="C48" s="41"/>
    </row>
    <row r="49" spans="1:3">
      <c r="A49" s="41"/>
      <c r="B49" s="41"/>
      <c r="C49" s="41"/>
    </row>
    <row r="50" spans="1:3">
      <c r="A50" s="41"/>
      <c r="B50" s="41"/>
      <c r="C50" s="41"/>
    </row>
    <row r="51" spans="1:3">
      <c r="A51" s="41"/>
      <c r="B51" s="41"/>
      <c r="C51" s="41"/>
    </row>
    <row r="52" spans="1:3">
      <c r="A52" s="41"/>
      <c r="B52" s="41"/>
      <c r="C52" s="41"/>
    </row>
    <row r="53" spans="1:3">
      <c r="A53" s="41"/>
      <c r="B53" s="41"/>
      <c r="C53" s="41"/>
    </row>
    <row r="54" spans="1:3">
      <c r="A54" s="41"/>
      <c r="B54" s="41"/>
      <c r="C54" s="41"/>
    </row>
    <row r="55" spans="1:3">
      <c r="A55" s="41"/>
      <c r="B55" s="41"/>
      <c r="C55" s="41"/>
    </row>
    <row r="56" spans="1:3">
      <c r="A56" s="41"/>
      <c r="B56" s="41"/>
      <c r="C56" s="41"/>
    </row>
    <row r="57" spans="1:3">
      <c r="A57" s="41"/>
      <c r="B57" s="41"/>
      <c r="C57" s="41"/>
    </row>
    <row r="58" spans="1:3">
      <c r="A58" s="41"/>
      <c r="B58" s="41"/>
      <c r="C58" s="41"/>
    </row>
    <row r="59" spans="1:3">
      <c r="A59" s="41"/>
      <c r="B59" s="41"/>
      <c r="C59" s="41"/>
    </row>
    <row r="60" spans="1:3">
      <c r="A60" s="41"/>
      <c r="B60" s="41"/>
      <c r="C60" s="41"/>
    </row>
    <row r="61" spans="1:3">
      <c r="A61" s="41"/>
      <c r="B61" s="41"/>
      <c r="C61" s="41"/>
    </row>
    <row r="62" spans="1:3">
      <c r="A62" s="41"/>
      <c r="B62" s="41"/>
      <c r="C62" s="41"/>
    </row>
    <row r="63" spans="1:3">
      <c r="A63" s="41"/>
      <c r="B63" s="41"/>
      <c r="C63" s="41"/>
    </row>
    <row r="64" spans="1:3">
      <c r="A64" s="41"/>
      <c r="B64" s="41"/>
      <c r="C64" s="41"/>
    </row>
    <row r="65" spans="1:3">
      <c r="A65" s="41"/>
      <c r="B65" s="41"/>
      <c r="C65" s="41"/>
    </row>
    <row r="66" spans="1:3">
      <c r="A66" s="41"/>
      <c r="B66" s="41"/>
      <c r="C66" s="41"/>
    </row>
    <row r="67" spans="1:3">
      <c r="A67" s="41"/>
      <c r="B67" s="41"/>
      <c r="C67" s="41"/>
    </row>
    <row r="68" spans="1:3">
      <c r="A68" s="41"/>
      <c r="B68" s="41"/>
      <c r="C68" s="41"/>
    </row>
    <row r="69" spans="1:3">
      <c r="A69" s="41"/>
      <c r="B69" s="41"/>
      <c r="C69" s="41"/>
    </row>
    <row r="70" spans="1:3">
      <c r="A70" s="41"/>
      <c r="B70" s="41"/>
      <c r="C70" s="41"/>
    </row>
    <row r="71" spans="1:3">
      <c r="A71" s="41"/>
      <c r="B71" s="41"/>
      <c r="C71" s="41"/>
    </row>
    <row r="72" spans="1:3">
      <c r="A72" s="41"/>
      <c r="B72" s="41"/>
      <c r="C72" s="41"/>
    </row>
    <row r="73" spans="1:3">
      <c r="A73" s="42"/>
      <c r="B73" s="42"/>
      <c r="C73" s="42"/>
    </row>
    <row r="74" spans="1:3">
      <c r="A74" s="42"/>
      <c r="B74" s="42"/>
      <c r="C74" s="42"/>
    </row>
    <row r="75" spans="1:3">
      <c r="A75" s="42"/>
      <c r="B75" s="42"/>
      <c r="C75" s="42"/>
    </row>
    <row r="76" spans="1:3">
      <c r="A76" s="42"/>
      <c r="B76" s="42"/>
      <c r="C76" s="42"/>
    </row>
    <row r="77" spans="1:3">
      <c r="A77" s="42"/>
      <c r="B77" s="42"/>
      <c r="C77" s="42"/>
    </row>
    <row r="78" spans="1:3">
      <c r="A78" s="42"/>
      <c r="B78" s="42"/>
      <c r="C78" s="42"/>
    </row>
    <row r="79" spans="1:3">
      <c r="A79" s="42"/>
      <c r="B79" s="42"/>
      <c r="C79" s="42"/>
    </row>
    <row r="80" spans="1:3">
      <c r="A80" s="42"/>
      <c r="B80" s="42"/>
      <c r="C80" s="42"/>
    </row>
    <row r="81" spans="1:3">
      <c r="A81" s="42"/>
      <c r="B81" s="42"/>
      <c r="C81" s="42"/>
    </row>
    <row r="82" spans="1:3">
      <c r="A82" s="42"/>
      <c r="B82" s="42"/>
      <c r="C82" s="42"/>
    </row>
    <row r="83" spans="1:3">
      <c r="A83" s="42"/>
      <c r="B83" s="42"/>
      <c r="C83" s="42"/>
    </row>
    <row r="84" spans="1:3">
      <c r="A84" s="42"/>
      <c r="B84" s="42"/>
      <c r="C84" s="42"/>
    </row>
    <row r="85" spans="1:3">
      <c r="A85" s="42"/>
      <c r="B85" s="42"/>
      <c r="C85" s="42"/>
    </row>
    <row r="86" spans="1:3">
      <c r="A86" s="42"/>
      <c r="B86" s="42"/>
      <c r="C86" s="42"/>
    </row>
    <row r="87" spans="1:3">
      <c r="A87" s="42"/>
      <c r="B87" s="42"/>
      <c r="C87" s="42"/>
    </row>
    <row r="88" spans="1:3">
      <c r="A88" s="42"/>
      <c r="B88" s="42"/>
      <c r="C88" s="42"/>
    </row>
    <row r="89" spans="1:3">
      <c r="A89" s="42"/>
      <c r="B89" s="42"/>
      <c r="C89" s="42"/>
    </row>
    <row r="90" spans="1:3">
      <c r="A90" s="42"/>
      <c r="B90" s="42"/>
      <c r="C90" s="42"/>
    </row>
    <row r="91" spans="1:3">
      <c r="A91" s="42"/>
      <c r="B91" s="42"/>
      <c r="C91" s="42"/>
    </row>
    <row r="92" spans="1:3">
      <c r="A92" s="42"/>
      <c r="B92" s="42"/>
      <c r="C92" s="42"/>
    </row>
    <row r="93" spans="1:3">
      <c r="A93" s="42"/>
      <c r="B93" s="42"/>
      <c r="C93" s="42"/>
    </row>
    <row r="94" spans="1:3">
      <c r="A94" s="42"/>
      <c r="B94" s="42"/>
      <c r="C94" s="42"/>
    </row>
    <row r="95" spans="1:3">
      <c r="A95" s="42"/>
      <c r="B95" s="42"/>
      <c r="C95" s="42"/>
    </row>
    <row r="96" spans="1:3">
      <c r="A96" s="42"/>
      <c r="B96" s="42"/>
      <c r="C96" s="42"/>
    </row>
    <row r="97" spans="1:3">
      <c r="A97" s="42"/>
      <c r="B97" s="42"/>
      <c r="C97" s="42"/>
    </row>
    <row r="98" spans="1:3">
      <c r="A98" s="42"/>
      <c r="B98" s="42"/>
      <c r="C98" s="42"/>
    </row>
    <row r="99" spans="1:3">
      <c r="A99" s="42"/>
      <c r="B99" s="42"/>
      <c r="C99" s="42"/>
    </row>
    <row r="100" spans="1:3">
      <c r="A100" s="42"/>
      <c r="B100" s="42"/>
      <c r="C100" s="42"/>
    </row>
    <row r="101" spans="1:3">
      <c r="A101" s="42"/>
      <c r="B101" s="42"/>
      <c r="C101" s="42"/>
    </row>
    <row r="102" spans="1:3">
      <c r="A102" s="42"/>
      <c r="B102" s="42"/>
      <c r="C102" s="42"/>
    </row>
    <row r="103" spans="1:3">
      <c r="A103" s="42"/>
      <c r="B103" s="42"/>
      <c r="C103" s="42"/>
    </row>
    <row r="104" spans="1:3">
      <c r="A104" s="42"/>
      <c r="B104" s="42"/>
      <c r="C104" s="42"/>
    </row>
    <row r="105" spans="1:3">
      <c r="A105" s="42"/>
      <c r="B105" s="42"/>
      <c r="C105" s="42"/>
    </row>
    <row r="106" spans="1:3">
      <c r="A106" s="42"/>
      <c r="B106" s="42"/>
      <c r="C106" s="42"/>
    </row>
    <row r="107" spans="1:3">
      <c r="A107" s="42"/>
      <c r="B107" s="42"/>
      <c r="C107" s="42"/>
    </row>
    <row r="108" spans="1:3">
      <c r="A108" s="42"/>
      <c r="B108" s="42"/>
      <c r="C108" s="42"/>
    </row>
    <row r="109" spans="1:3">
      <c r="A109" s="42"/>
      <c r="B109" s="42"/>
      <c r="C109" s="42"/>
    </row>
    <row r="110" spans="1:3">
      <c r="A110" s="42"/>
      <c r="B110" s="42"/>
      <c r="C110" s="42"/>
    </row>
    <row r="111" spans="1:3">
      <c r="A111" s="42"/>
      <c r="B111" s="42"/>
      <c r="C111" s="42"/>
    </row>
    <row r="112" spans="1:3">
      <c r="A112" s="42"/>
      <c r="B112" s="42"/>
      <c r="C112" s="42"/>
    </row>
    <row r="113" spans="1:3">
      <c r="A113" s="42"/>
      <c r="B113" s="42"/>
      <c r="C113" s="42"/>
    </row>
    <row r="114" spans="1:3">
      <c r="A114" s="42"/>
      <c r="B114" s="42"/>
      <c r="C114" s="42"/>
    </row>
    <row r="115" spans="1:3">
      <c r="A115" s="42"/>
      <c r="B115" s="42"/>
      <c r="C115" s="42"/>
    </row>
    <row r="116" spans="1:3">
      <c r="A116" s="42"/>
      <c r="B116" s="42"/>
      <c r="C116" s="42"/>
    </row>
    <row r="117" spans="1:3">
      <c r="A117" s="42"/>
      <c r="B117" s="42"/>
      <c r="C117" s="42"/>
    </row>
    <row r="118" spans="1:3">
      <c r="A118" s="42"/>
      <c r="B118" s="42"/>
      <c r="C118" s="42"/>
    </row>
  </sheetData>
  <sheetProtection algorithmName="SHA-512" hashValue="Knm5BOpJkhJHKiswQ6VI/DaVVk2VsNFIuIqCMl3CMXQMoEA1O+n4FI9/g0utpD1coK+qvkG+Oz2YbJdUMk70kw==" saltValue="UeKMQou071unV8adHYUzww==" spinCount="100000" sheet="1" objects="1" scenarios="1"/>
  <mergeCells count="56">
    <mergeCell ref="A32:C32"/>
    <mergeCell ref="D32:F32"/>
    <mergeCell ref="G31:J31"/>
    <mergeCell ref="G32:J32"/>
    <mergeCell ref="A30:C30"/>
    <mergeCell ref="D30:F30"/>
    <mergeCell ref="G30:J30"/>
    <mergeCell ref="A31:C31"/>
    <mergeCell ref="D31:F31"/>
    <mergeCell ref="D26:F26"/>
    <mergeCell ref="D29:F29"/>
    <mergeCell ref="G26:H26"/>
    <mergeCell ref="A29:C29"/>
    <mergeCell ref="G29:J29"/>
    <mergeCell ref="A27:C27"/>
    <mergeCell ref="D27:J28"/>
    <mergeCell ref="D25:F25"/>
    <mergeCell ref="D21:G21"/>
    <mergeCell ref="B21:C21"/>
    <mergeCell ref="B22:C22"/>
    <mergeCell ref="D22:G22"/>
    <mergeCell ref="A23:E23"/>
    <mergeCell ref="G24:J24"/>
    <mergeCell ref="G25:J25"/>
    <mergeCell ref="A25:C25"/>
    <mergeCell ref="B8:D8"/>
    <mergeCell ref="B9:D9"/>
    <mergeCell ref="B10:D10"/>
    <mergeCell ref="F23:J23"/>
    <mergeCell ref="A24:C24"/>
    <mergeCell ref="D24:F24"/>
    <mergeCell ref="H21:I21"/>
    <mergeCell ref="H22:I22"/>
    <mergeCell ref="F19:J19"/>
    <mergeCell ref="H1:J1"/>
    <mergeCell ref="B1:G1"/>
    <mergeCell ref="A2:J2"/>
    <mergeCell ref="D3:F3"/>
    <mergeCell ref="A4:J4"/>
    <mergeCell ref="A3:C3"/>
    <mergeCell ref="A5:J5"/>
    <mergeCell ref="A20:C20"/>
    <mergeCell ref="A18:J18"/>
    <mergeCell ref="A19:C19"/>
    <mergeCell ref="F6:G6"/>
    <mergeCell ref="A17:D17"/>
    <mergeCell ref="E17:F17"/>
    <mergeCell ref="G17:J17"/>
    <mergeCell ref="B16:D16"/>
    <mergeCell ref="B6:E6"/>
    <mergeCell ref="B11:D11"/>
    <mergeCell ref="B12:D12"/>
    <mergeCell ref="B13:D13"/>
    <mergeCell ref="B14:D14"/>
    <mergeCell ref="B15:D15"/>
    <mergeCell ref="B7:D7"/>
  </mergeCells>
  <phoneticPr fontId="40" type="noConversion"/>
  <conditionalFormatting sqref="A4:J4">
    <cfRule type="expression" dxfId="5" priority="3">
      <formula>$I$3=2</formula>
    </cfRule>
    <cfRule type="expression" dxfId="4" priority="4">
      <formula>$I$3=3</formula>
    </cfRule>
    <cfRule type="expression" dxfId="3" priority="5">
      <formula>$I$3=4</formula>
    </cfRule>
  </conditionalFormatting>
  <conditionalFormatting sqref="A23:J23">
    <cfRule type="expression" dxfId="2" priority="1">
      <formula>$H$22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useFirstPageNumber="1" r:id="rId1"/>
  <headerFooter>
    <oddHeader>&amp;C
&amp;G</oddHeader>
    <oddFooter>&amp;C&amp;"標楷體,粗體"&amp;14第 &amp; 9 頁，共 &amp; 11 頁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7" r:id="rId5" name="Drop Down 1">
              <controlPr defaultSize="0" autoLine="0" autoPict="0">
                <anchor moveWithCells="1">
                  <from>
                    <xdr:col>3</xdr:col>
                    <xdr:colOff>38100</xdr:colOff>
                    <xdr:row>2</xdr:row>
                    <xdr:rowOff>22860</xdr:rowOff>
                  </from>
                  <to>
                    <xdr:col>6</xdr:col>
                    <xdr:colOff>30480</xdr:colOff>
                    <xdr:row>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8" r:id="rId6" name="Drop Down 2">
              <controlPr defaultSize="0" autoLine="0" autoPict="0">
                <anchor moveWithCells="1">
                  <from>
                    <xdr:col>1</xdr:col>
                    <xdr:colOff>68580</xdr:colOff>
                    <xdr:row>6</xdr:row>
                    <xdr:rowOff>30480</xdr:rowOff>
                  </from>
                  <to>
                    <xdr:col>4</xdr:col>
                    <xdr:colOff>617220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7" name="Drop Down 3">
              <controlPr defaultSize="0" autoLine="0" autoPict="0">
                <anchor moveWithCells="1">
                  <from>
                    <xdr:col>1</xdr:col>
                    <xdr:colOff>68580</xdr:colOff>
                    <xdr:row>7</xdr:row>
                    <xdr:rowOff>30480</xdr:rowOff>
                  </from>
                  <to>
                    <xdr:col>4</xdr:col>
                    <xdr:colOff>617220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8" name="Drop Down 4">
              <controlPr defaultSize="0" autoLine="0" autoPict="0">
                <anchor moveWithCells="1">
                  <from>
                    <xdr:col>1</xdr:col>
                    <xdr:colOff>68580</xdr:colOff>
                    <xdr:row>8</xdr:row>
                    <xdr:rowOff>30480</xdr:rowOff>
                  </from>
                  <to>
                    <xdr:col>4</xdr:col>
                    <xdr:colOff>617220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1" r:id="rId9" name="Drop Down 5">
              <controlPr defaultSize="0" autoLine="0" autoPict="0">
                <anchor moveWithCells="1">
                  <from>
                    <xdr:col>1</xdr:col>
                    <xdr:colOff>68580</xdr:colOff>
                    <xdr:row>9</xdr:row>
                    <xdr:rowOff>22860</xdr:rowOff>
                  </from>
                  <to>
                    <xdr:col>4</xdr:col>
                    <xdr:colOff>617220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2" r:id="rId10" name="Drop Down 6">
              <controlPr defaultSize="0" autoLine="0" autoPict="0">
                <anchor moveWithCells="1">
                  <from>
                    <xdr:col>1</xdr:col>
                    <xdr:colOff>68580</xdr:colOff>
                    <xdr:row>10</xdr:row>
                    <xdr:rowOff>30480</xdr:rowOff>
                  </from>
                  <to>
                    <xdr:col>4</xdr:col>
                    <xdr:colOff>617220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3" r:id="rId11" name="Drop Down 7">
              <controlPr defaultSize="0" autoLine="0" autoPict="0">
                <anchor moveWithCells="1">
                  <from>
                    <xdr:col>1</xdr:col>
                    <xdr:colOff>68580</xdr:colOff>
                    <xdr:row>11</xdr:row>
                    <xdr:rowOff>38100</xdr:rowOff>
                  </from>
                  <to>
                    <xdr:col>4</xdr:col>
                    <xdr:colOff>617220</xdr:colOff>
                    <xdr:row>11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4" r:id="rId12" name="Drop Down 8">
              <controlPr defaultSize="0" autoLine="0" autoPict="0">
                <anchor moveWithCells="1">
                  <from>
                    <xdr:col>1</xdr:col>
                    <xdr:colOff>68580</xdr:colOff>
                    <xdr:row>12</xdr:row>
                    <xdr:rowOff>38100</xdr:rowOff>
                  </from>
                  <to>
                    <xdr:col>4</xdr:col>
                    <xdr:colOff>617220</xdr:colOff>
                    <xdr:row>12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5" r:id="rId13" name="Drop Down 9">
              <controlPr defaultSize="0" autoLine="0" autoPict="0">
                <anchor moveWithCells="1">
                  <from>
                    <xdr:col>1</xdr:col>
                    <xdr:colOff>68580</xdr:colOff>
                    <xdr:row>13</xdr:row>
                    <xdr:rowOff>38100</xdr:rowOff>
                  </from>
                  <to>
                    <xdr:col>4</xdr:col>
                    <xdr:colOff>617220</xdr:colOff>
                    <xdr:row>13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6" r:id="rId14" name="Drop Down 10">
              <controlPr defaultSize="0" autoLine="0" autoPict="0">
                <anchor moveWithCells="1">
                  <from>
                    <xdr:col>1</xdr:col>
                    <xdr:colOff>68580</xdr:colOff>
                    <xdr:row>14</xdr:row>
                    <xdr:rowOff>38100</xdr:rowOff>
                  </from>
                  <to>
                    <xdr:col>4</xdr:col>
                    <xdr:colOff>617220</xdr:colOff>
                    <xdr:row>14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7" r:id="rId15" name="Drop Down 11">
              <controlPr defaultSize="0" autoLine="0" autoPict="0">
                <anchor moveWithCells="1">
                  <from>
                    <xdr:col>1</xdr:col>
                    <xdr:colOff>68580</xdr:colOff>
                    <xdr:row>15</xdr:row>
                    <xdr:rowOff>38100</xdr:rowOff>
                  </from>
                  <to>
                    <xdr:col>4</xdr:col>
                    <xdr:colOff>617220</xdr:colOff>
                    <xdr:row>15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0" r:id="rId16" name="Drop Down 14">
              <controlPr defaultSize="0" autoLine="0" autoPict="0">
                <anchor moveWithCells="1">
                  <from>
                    <xdr:col>5</xdr:col>
                    <xdr:colOff>60960</xdr:colOff>
                    <xdr:row>7</xdr:row>
                    <xdr:rowOff>30480</xdr:rowOff>
                  </from>
                  <to>
                    <xdr:col>7</xdr:col>
                    <xdr:colOff>15240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71" r:id="rId17" name="Drop Down 15">
              <controlPr defaultSize="0" autoLine="0" autoPict="0">
                <anchor moveWithCells="1">
                  <from>
                    <xdr:col>5</xdr:col>
                    <xdr:colOff>60960</xdr:colOff>
                    <xdr:row>8</xdr:row>
                    <xdr:rowOff>30480</xdr:rowOff>
                  </from>
                  <to>
                    <xdr:col>7</xdr:col>
                    <xdr:colOff>15240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2" r:id="rId18" name="Drop Down 26">
              <controlPr defaultSize="0" autoLine="0" autoPict="0">
                <anchor moveWithCells="1">
                  <from>
                    <xdr:col>5</xdr:col>
                    <xdr:colOff>60960</xdr:colOff>
                    <xdr:row>6</xdr:row>
                    <xdr:rowOff>30480</xdr:rowOff>
                  </from>
                  <to>
                    <xdr:col>7</xdr:col>
                    <xdr:colOff>15240</xdr:colOff>
                    <xdr:row>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3" r:id="rId19" name="Drop Down 27">
              <controlPr defaultSize="0" autoLine="0" autoPict="0">
                <anchor moveWithCells="1">
                  <from>
                    <xdr:col>5</xdr:col>
                    <xdr:colOff>60960</xdr:colOff>
                    <xdr:row>9</xdr:row>
                    <xdr:rowOff>22860</xdr:rowOff>
                  </from>
                  <to>
                    <xdr:col>7</xdr:col>
                    <xdr:colOff>15240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4" r:id="rId20" name="Drop Down 28">
              <controlPr defaultSize="0" autoLine="0" autoPict="0">
                <anchor moveWithCells="1">
                  <from>
                    <xdr:col>5</xdr:col>
                    <xdr:colOff>60960</xdr:colOff>
                    <xdr:row>10</xdr:row>
                    <xdr:rowOff>30480</xdr:rowOff>
                  </from>
                  <to>
                    <xdr:col>7</xdr:col>
                    <xdr:colOff>15240</xdr:colOff>
                    <xdr:row>10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5" r:id="rId21" name="Drop Down 29">
              <controlPr defaultSize="0" autoLine="0" autoPict="0">
                <anchor moveWithCells="1">
                  <from>
                    <xdr:col>5</xdr:col>
                    <xdr:colOff>60960</xdr:colOff>
                    <xdr:row>11</xdr:row>
                    <xdr:rowOff>30480</xdr:rowOff>
                  </from>
                  <to>
                    <xdr:col>7</xdr:col>
                    <xdr:colOff>15240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6" r:id="rId22" name="Drop Down 30">
              <controlPr defaultSize="0" autoLine="0" autoPict="0">
                <anchor moveWithCells="1">
                  <from>
                    <xdr:col>5</xdr:col>
                    <xdr:colOff>60960</xdr:colOff>
                    <xdr:row>12</xdr:row>
                    <xdr:rowOff>30480</xdr:rowOff>
                  </from>
                  <to>
                    <xdr:col>7</xdr:col>
                    <xdr:colOff>15240</xdr:colOff>
                    <xdr:row>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7" r:id="rId23" name="Drop Down 31">
              <controlPr defaultSize="0" autoLine="0" autoPict="0">
                <anchor moveWithCells="1">
                  <from>
                    <xdr:col>5</xdr:col>
                    <xdr:colOff>60960</xdr:colOff>
                    <xdr:row>13</xdr:row>
                    <xdr:rowOff>30480</xdr:rowOff>
                  </from>
                  <to>
                    <xdr:col>7</xdr:col>
                    <xdr:colOff>15240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8" r:id="rId24" name="Drop Down 32">
              <controlPr defaultSize="0" autoLine="0" autoPict="0">
                <anchor moveWithCells="1">
                  <from>
                    <xdr:col>5</xdr:col>
                    <xdr:colOff>60960</xdr:colOff>
                    <xdr:row>14</xdr:row>
                    <xdr:rowOff>30480</xdr:rowOff>
                  </from>
                  <to>
                    <xdr:col>7</xdr:col>
                    <xdr:colOff>15240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89" r:id="rId25" name="Drop Down 33">
              <controlPr defaultSize="0" autoLine="0" autoPict="0">
                <anchor moveWithCells="1">
                  <from>
                    <xdr:col>5</xdr:col>
                    <xdr:colOff>60960</xdr:colOff>
                    <xdr:row>15</xdr:row>
                    <xdr:rowOff>30480</xdr:rowOff>
                  </from>
                  <to>
                    <xdr:col>7</xdr:col>
                    <xdr:colOff>15240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0" r:id="rId26" name="Check Box 34">
              <controlPr defaultSize="0" autoFill="0" autoLine="0" autoPict="0">
                <anchor moveWithCells="1">
                  <from>
                    <xdr:col>0</xdr:col>
                    <xdr:colOff>1021080</xdr:colOff>
                    <xdr:row>20</xdr:row>
                    <xdr:rowOff>7620</xdr:rowOff>
                  </from>
                  <to>
                    <xdr:col>0</xdr:col>
                    <xdr:colOff>1242060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3" r:id="rId27" name="Check Box 37">
              <controlPr defaultSize="0" autoFill="0" autoLine="0" autoPict="0">
                <anchor moveWithCells="1">
                  <from>
                    <xdr:col>0</xdr:col>
                    <xdr:colOff>1021080</xdr:colOff>
                    <xdr:row>21</xdr:row>
                    <xdr:rowOff>0</xdr:rowOff>
                  </from>
                  <to>
                    <xdr:col>0</xdr:col>
                    <xdr:colOff>1242060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4" r:id="rId28" name="Check Box 38">
              <controlPr defaultSize="0" autoFill="0" autoLine="0" autoPict="0">
                <anchor moveWithCells="1">
                  <from>
                    <xdr:col>3</xdr:col>
                    <xdr:colOff>68580</xdr:colOff>
                    <xdr:row>23</xdr:row>
                    <xdr:rowOff>7620</xdr:rowOff>
                  </from>
                  <to>
                    <xdr:col>3</xdr:col>
                    <xdr:colOff>289560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5" r:id="rId29" name="Check Box 39">
              <controlPr defaultSize="0" autoFill="0" autoLine="0" autoPict="0">
                <anchor moveWithCells="1">
                  <from>
                    <xdr:col>3</xdr:col>
                    <xdr:colOff>68580</xdr:colOff>
                    <xdr:row>24</xdr:row>
                    <xdr:rowOff>7620</xdr:rowOff>
                  </from>
                  <to>
                    <xdr:col>3</xdr:col>
                    <xdr:colOff>289560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6" r:id="rId30" name="Check Box 40">
              <controlPr defaultSize="0" autoFill="0" autoLine="0" autoPict="0">
                <anchor moveWithCells="1">
                  <from>
                    <xdr:col>3</xdr:col>
                    <xdr:colOff>68580</xdr:colOff>
                    <xdr:row>25</xdr:row>
                    <xdr:rowOff>7620</xdr:rowOff>
                  </from>
                  <to>
                    <xdr:col>3</xdr:col>
                    <xdr:colOff>289560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7" r:id="rId31" name="Check Box 41">
              <controlPr defaultSize="0" autoFill="0" autoLine="0" autoPict="0">
                <anchor moveWithCells="1">
                  <from>
                    <xdr:col>6</xdr:col>
                    <xdr:colOff>144780</xdr:colOff>
                    <xdr:row>23</xdr:row>
                    <xdr:rowOff>7620</xdr:rowOff>
                  </from>
                  <to>
                    <xdr:col>6</xdr:col>
                    <xdr:colOff>365760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98" r:id="rId32" name="Check Box 42">
              <controlPr defaultSize="0" autoFill="0" autoLine="0" autoPict="0">
                <anchor moveWithCells="1">
                  <from>
                    <xdr:col>6</xdr:col>
                    <xdr:colOff>144780</xdr:colOff>
                    <xdr:row>24</xdr:row>
                    <xdr:rowOff>7620</xdr:rowOff>
                  </from>
                  <to>
                    <xdr:col>6</xdr:col>
                    <xdr:colOff>365760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0" r:id="rId33" name="Check Box 44">
              <controlPr defaultSize="0" autoFill="0" autoLine="0" autoPict="0">
                <anchor moveWithCells="1">
                  <from>
                    <xdr:col>0</xdr:col>
                    <xdr:colOff>236220</xdr:colOff>
                    <xdr:row>24</xdr:row>
                    <xdr:rowOff>7620</xdr:rowOff>
                  </from>
                  <to>
                    <xdr:col>0</xdr:col>
                    <xdr:colOff>457200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501" r:id="rId34" name="Check Box 45">
              <controlPr defaultSize="0" autoFill="0" autoLine="0" autoPict="0">
                <anchor moveWithCells="1">
                  <from>
                    <xdr:col>0</xdr:col>
                    <xdr:colOff>236220</xdr:colOff>
                    <xdr:row>26</xdr:row>
                    <xdr:rowOff>7620</xdr:rowOff>
                  </from>
                  <to>
                    <xdr:col>0</xdr:col>
                    <xdr:colOff>457200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具名範圍</vt:lpstr>
      </vt:variant>
      <vt:variant>
        <vt:i4>2</vt:i4>
      </vt:variant>
    </vt:vector>
  </HeadingPairs>
  <TitlesOfParts>
    <vt:vector size="15" baseType="lpstr">
      <vt:lpstr>調查目的與收件資訊</vt:lpstr>
      <vt:lpstr>(一)人員與工廠基本資料</vt:lpstr>
      <vt:lpstr>(二)用水基本資料</vt:lpstr>
      <vt:lpstr>(三)R9版用水平衡圖(無製程)</vt:lpstr>
      <vt:lpstr>(四)近三年用水及排水量調查</vt:lpstr>
      <vt:lpstr>(五)水回收措施調查</vt:lpstr>
      <vt:lpstr>(六)近三年用水回收率調查</vt:lpstr>
      <vt:lpstr>(七)單位產品用水量調查</vt:lpstr>
      <vt:lpstr>(八). 冰水主機冷卻水系統規格及運行現況</vt:lpstr>
      <vt:lpstr>(九). 廢氣洗滌塔規格及操作現況</vt:lpstr>
      <vt:lpstr>(十)未來一年規劃節水方案</vt:lpstr>
      <vt:lpstr>用水回收率及排放率標準(環評承諾)</vt:lpstr>
      <vt:lpstr>工作表3</vt:lpstr>
      <vt:lpstr>'(二)用水基本資料'!Print_Area</vt:lpstr>
      <vt:lpstr>'(三)R9版用水平衡圖(無製程)'!Print_Area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南部科學園區管理局</dc:creator>
  <cp:lastModifiedBy>Wei-Cheng Huang</cp:lastModifiedBy>
  <cp:lastPrinted>2024-04-08T01:55:21Z</cp:lastPrinted>
  <dcterms:created xsi:type="dcterms:W3CDTF">2014-11-24T09:38:42Z</dcterms:created>
  <dcterms:modified xsi:type="dcterms:W3CDTF">2026-09-01T00:19:51Z</dcterms:modified>
</cp:coreProperties>
</file>