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21-歸仁校區(鍋爐燃燒實驗室) MSI\工業燃燒爐-手寫實驗數據\2025 Data\★南科管理局★【114年度-用水&amp;用電調查問卷！】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工作表4" sheetId="8" state="hidden" r:id="rId8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<sst xmlns="http://schemas.openxmlformats.org/spreadsheetml/2006/main" count="397" uniqueCount="299">
  <si>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</si>
  <si>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</si>
  <si>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</si>
  <si>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</si>
  <si>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</si>
  <si>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</si>
  <si>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</si>
  <si>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</si>
  <si>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</si>
  <si>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</si>
  <si>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</si>
  <si>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</si>
  <si>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</si>
  <si>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</si>
  <si>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</si>
  <si>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</si>
  <si>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</si>
  <si>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</si>
  <si>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</si>
  <si>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</si>
  <si>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</si>
  <si>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</si>
  <si>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</si>
  <si>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</si>
  <si>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</si>
  <si>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</si>
  <si>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</si>
  <si>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</si>
  <si>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</si>
  <si>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</si>
  <si>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</si>
  <si>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</si>
  <si>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</si>
  <si>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</si>
  <si>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</si>
  <si>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</si>
  <si>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</si>
  <si>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</si>
  <si>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</si>
  <si>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</si>
  <si>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</si>
  <si>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</si>
  <si>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</si>
  <si>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</si>
  <si>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</si>
  <si>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</si>
  <si>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</si>
  <si>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</si>
  <si>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</si>
  <si>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</si>
  <si>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</si>
  <si>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</si>
  <si>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</si>
  <si>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</si>
  <si>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</si>
  <si>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</si>
  <si>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</si>
  <si>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</si>
  <si>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</si>
  <si>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</si>
  <si>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</si>
  <si>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</si>
  <si>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</si>
  <si>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</si>
  <si>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</si>
  <si>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</si>
  <si>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</si>
  <si>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</si>
  <si>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</si>
  <si>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</si>
  <si>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</si>
  <si>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</si>
  <si>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</si>
  <si>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</si>
  <si>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</si>
  <si>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</si>
  <si>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</si>
  <si>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</si>
  <si>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</si>
  <si>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</si>
  <si>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</si>
  <si>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</si>
  <si>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</si>
  <si>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</si>
  <si>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</si>
  <si>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</si>
  <si>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</si>
  <si>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</si>
  <si>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</si>
  <si>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</si>
  <si>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</si>
  <si>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</si>
  <si>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</si>
  <si>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</si>
  <si>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</si>
  <si>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</si>
  <si>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</si>
  <si>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</si>
  <si>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</si>
  <si>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</si>
  <si>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</si>
  <si>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</si>
  <si>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</si>
  <si>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</si>
  <si>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</si>
  <si>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</si>
  <si>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</si>
  <si>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</si>
  <si>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</si>
  <si>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</si>
  <si>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</si>
  <si>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</si>
  <si>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</si>
  <si>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</si>
  <si>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</si>
  <si>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</si>
  <si>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</si>
  <si>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</si>
  <si>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</si>
  <si>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</si>
  <si>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</si>
  <si>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</si>
  <si>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</si>
  <si>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</si>
  <si>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</si>
  <si>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</si>
  <si>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</si>
  <si>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</si>
  <si>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</si>
  <si>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</si>
  <si>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</si>
  <si>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</si>
  <si>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</si>
  <si>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</si>
  <si>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</si>
  <si>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</si>
  <si>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</si>
  <si>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</si>
  <si>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</si>
  <si>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</si>
  <si>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</si>
  <si>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</si>
  <si>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</si>
  <si>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</si>
  <si>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</si>
  <si>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</si>
  <si>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</si>
  <si>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</si>
  <si>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</si>
  <si>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</si>
  <si>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</si>
  <si>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</si>
  <si>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</si>
  <si>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</si>
  <si>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</si>
  <si>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</si>
  <si>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</si>
  <si>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</si>
  <si>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</si>
  <si>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</si>
  <si>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</si>
  <si>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</si>
  <si>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</si>
  <si>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</si>
  <si>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</si>
  <si>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</si>
  <si>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</si>
  <si>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</si>
  <si>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</si>
  <si>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</si>
  <si>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</si>
  <si>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</si>
  <si>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</si>
  <si>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</si>
  <si>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</si>
  <si>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</si>
  <si>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</si>
  <si>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</si>
  <si>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</si>
  <si>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</si>
  <si>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</si>
  <si>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</si>
  <si>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</si>
  <si>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</si>
  <si>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</si>
  <si>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</si>
  <si>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</si>
  <si>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</si>
  <si>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</si>
  <si>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</si>
  <si>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</si>
  <si>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</si>
  <si>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</si>
  <si>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</si>
  <si>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</si>
  <si>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</si>
  <si>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</si>
  <si>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</si>
  <si>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</si>
  <si>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</si>
  <si>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</si>
  <si>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</si>
  <si>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</si>
  <si>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</si>
  <si>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</si>
  <si>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</si>
  <si>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</si>
  <si>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</si>
  <si>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</si>
  <si>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</si>
  <si>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</si>
  <si>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</si>
  <si>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</si>
  <si>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</si>
  <si>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</si>
  <si>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</si>
  <si>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</si>
  <si>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</si>
  <si>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</si>
  <si>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</si>
  <si>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</si>
  <si>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</si>
  <si>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</si>
  <si>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</si>
  <si>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</si>
  <si>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</si>
  <si>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</si>
  <si>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</si>
  <si>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</si>
  <si>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</si>
  <si>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</si>
  <si>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</si>
  <si>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</si>
  <si>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</si>
  <si>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</si>
  <si>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</si>
  <si>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</si>
  <si>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</si>
  <si>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</si>
  <si>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</si>
  <si>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</si>
  <si>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</si>
  <si>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</si>
  <si>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</si>
  <si>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</si>
  <si>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</si>
  <si>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</si>
  <si>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</si>
  <si>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</si>
  <si>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</si>
  <si>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</si>
  <si>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</si>
  <si>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</si>
  <si>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</si>
  <si>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於2025年5月31日前以E-mail方式回覆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</si>
  <si>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</si>
  <si>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</si>
  <si>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</si>
  <si>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</si>
  <si>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年度平均員工人數：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</si>
  <si>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</si>
  <si>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</si>
  <si>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</si>
  <si>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</si>
  <si>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</si>
  <si>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</si>
  <si>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</si>
  <si>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</si>
  <si>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</si>
  <si>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</si>
  <si>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</si>
  <si>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</si>
  <si>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</si>
  <si>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</si>
  <si>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</si>
  <si>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</si>
  <si>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</si>
  <si>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</si>
  <si>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</si>
  <si>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</si>
  <si>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</si>
  <si>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</si>
  <si>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</si>
  <si>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</si>
  <si>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</si>
  <si>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</si>
  <si>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</si>
  <si>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</si>
  <si>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</si>
  <si>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</si>
  <si>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</si>
  <si>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</si>
  <si>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</si>
  <si>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</si>
  <si>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</si>
  <si>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</si>
  <si>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</si>
  <si>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</si>
  <si>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以下用戶】
能源使用現況調查問卷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</si>
</sst>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7" fillId="0" borderId="11" xfId="0" applyFont="1" applyFill="1" applyBorder="1" applyAlignment="1" applyProtection="1">
      <alignment vertical="center" shrinkToFit="1"/>
    </xf>
    <xf numFmtId="0" fontId="27" fillId="0" borderId="5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12" xfId="0" applyFont="1" applyFill="1" applyBorder="1" applyAlignment="1" applyProtection="1">
      <alignment vertical="center" shrinkToFit="1"/>
    </xf>
    <xf numFmtId="0" fontId="27" fillId="0" borderId="6" xfId="0" applyFont="1" applyFill="1" applyBorder="1" applyAlignment="1" applyProtection="1">
      <alignment vertical="center" shrinkToFit="1"/>
    </xf>
    <xf numFmtId="0" fontId="27" fillId="0" borderId="7" xfId="0" applyFont="1" applyFill="1" applyBorder="1" applyAlignment="1" applyProtection="1">
      <alignment vertical="center" shrinkToFit="1"/>
    </xf>
    <xf numFmtId="0" fontId="30" fillId="0" borderId="14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indent="2" shrinkToFit="1"/>
    </xf>
    <xf numFmtId="0" fontId="27" fillId="0" borderId="3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horizontal="center" vertical="center" shrinkToFit="1"/>
    </xf>
    <xf numFmtId="0" fontId="29" fillId="0" borderId="9" xfId="0" applyFont="1" applyFill="1" applyBorder="1" applyAlignment="1" applyProtection="1">
      <alignment horizontal="right" vertical="center" shrinkToFit="1"/>
    </xf>
    <xf numFmtId="0" fontId="29" fillId="0" borderId="10" xfId="0" applyFont="1" applyFill="1" applyBorder="1" applyAlignment="1" applyProtection="1">
      <alignment horizontal="right" vertical="center" shrinkToFit="1"/>
    </xf>
    <xf numFmtId="0" fontId="30" fillId="0" borderId="13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1" fillId="0" borderId="10" xfId="0" applyFont="1" applyFill="1" applyBorder="1" applyAlignment="1" applyProtection="1">
      <alignment vertical="center"/>
      <protection locked="0" hidden="1"/>
    </xf>
    <xf numFmtId="0" fontId="30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0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6" fillId="2" borderId="15" xfId="0" applyFont="1" applyFill="1" applyBorder="1" applyAlignment="1" applyProtection="1">
      <alignment horizontal="center" vertical="center" shrinkToFit="1"/>
      <protection locked="0" hidden="1"/>
    </xf>
    <xf numFmtId="0" fontId="26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29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8" fillId="0" borderId="10" xfId="0" applyFont="1" applyFill="1" applyBorder="1" applyAlignment="1" applyProtection="1">
      <alignment horizontal="left" vertical="center" shrinkToFit="1"/>
      <protection hidden="1"/>
    </xf>
    <xf numFmtId="0" fontId="34" fillId="5" borderId="1" xfId="0" applyFont="1" applyFill="1" applyBorder="1" applyAlignment="1" applyProtection="1">
      <alignment horizontal="left" vertical="center" wrapText="1" indent="4"/>
    </xf>
    <xf numFmtId="0" fontId="28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8" fillId="5" borderId="15" xfId="0" applyFont="1" applyFill="1" applyBorder="1" applyAlignment="1" applyProtection="1">
      <alignment vertical="center" wrapText="1"/>
      <protection locked="0" hidden="1"/>
    </xf>
    <xf numFmtId="0" fontId="38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9" xfId="0" applyFont="1" applyFill="1" applyBorder="1" applyAlignment="1" applyProtection="1">
      <alignment horizontal="left" vertical="center" shrinkToFit="1"/>
    </xf>
    <xf numFmtId="0" fontId="41" fillId="0" borderId="3" xfId="0" applyFont="1" applyFill="1" applyBorder="1" applyAlignment="1" applyProtection="1">
      <alignment horizontal="left" vertical="center" shrinkToFit="1"/>
    </xf>
    <xf numFmtId="0" fontId="41" fillId="0" borderId="6" xfId="0" applyFont="1" applyFill="1" applyBorder="1" applyAlignment="1" applyProtection="1">
      <alignment vertical="center" wrapText="1"/>
    </xf>
    <xf numFmtId="0" fontId="4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8" fillId="0" borderId="11" xfId="0" applyFont="1" applyFill="1" applyBorder="1" applyAlignment="1" applyProtection="1">
      <alignment horizontal="left" vertical="center" shrinkToFit="1"/>
    </xf>
    <xf numFmtId="0" fontId="27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4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7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1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righ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7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39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4" fillId="0" borderId="10" xfId="0" applyFont="1" applyFill="1" applyBorder="1" applyAlignment="1" applyProtection="1">
      <alignment horizontal="left" vertical="center" shrinkToFit="1"/>
    </xf>
    <xf numFmtId="0" fontId="36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7" fillId="0" borderId="9" xfId="0" applyFont="1" applyFill="1" applyBorder="1" applyAlignment="1" applyProtection="1">
      <alignment horizontal="right" vertical="center" shrinkToFit="1"/>
    </xf>
    <xf numFmtId="0" fontId="37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4" fillId="0" borderId="3" xfId="0" applyFont="1" applyFill="1" applyBorder="1" applyAlignment="1" applyProtection="1">
      <alignment horizontal="left" vertical="center" shrinkToFit="1"/>
    </xf>
    <xf numFmtId="0" fontId="37" fillId="0" borderId="3" xfId="0" applyFont="1" applyFill="1" applyBorder="1" applyAlignment="1" applyProtection="1">
      <alignment horizontal="right" vertical="center" shrinkToFit="1"/>
    </xf>
    <xf numFmtId="0" fontId="37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5" fillId="0" borderId="9" xfId="0" applyFont="1" applyFill="1" applyBorder="1" applyAlignment="1" applyProtection="1">
      <alignment horizontal="right" vertical="center" shrinkToFit="1"/>
      <protection locked="0" hidden="1"/>
    </xf>
    <xf numFmtId="0" fontId="46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1" xfId="0" applyFont="1" applyFill="1" applyBorder="1" applyAlignment="1" applyProtection="1">
      <alignment horizontal="right" vertical="center" shrinkToFit="1"/>
    </xf>
    <xf numFmtId="0" fontId="19" fillId="5" borderId="22" xfId="0" applyFont="1" applyFill="1" applyBorder="1" applyAlignment="1" applyProtection="1">
      <alignment horizontal="center" vertical="center" shrinkToFit="1"/>
    </xf>
    <xf numFmtId="0" fontId="38" fillId="5" borderId="23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5" fillId="0" borderId="3" xfId="0" applyFont="1" applyFill="1" applyBorder="1" applyAlignment="1" applyProtection="1">
      <alignment horizontal="right" vertical="center" shrinkToFit="1"/>
      <protection locked="0" hidden="1"/>
    </xf>
    <xf numFmtId="0" fontId="47" fillId="0" borderId="16" xfId="0" applyFont="1" applyFill="1" applyBorder="1" applyAlignment="1" applyProtection="1">
      <alignment horizontal="center" vertical="center" shrinkToFit="1"/>
      <protection locked="0"/>
    </xf>
    <xf numFmtId="10" fontId="47" fillId="5" borderId="23" xfId="1" applyNumberFormat="1" applyFont="1" applyFill="1" applyBorder="1" applyAlignment="1" applyProtection="1">
      <alignment horizontal="center" vertical="center" shrinkToFit="1"/>
      <protection hidden="1"/>
    </xf>
    <xf numFmtId="0" fontId="47" fillId="0" borderId="2" xfId="0" applyFont="1" applyFill="1" applyBorder="1" applyAlignment="1" applyProtection="1">
      <alignment horizontal="center" vertical="center" shrinkToFit="1"/>
      <protection hidden="1"/>
    </xf>
    <xf numFmtId="0" fontId="47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31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right" vertical="center" shrinkToFit="1"/>
    </xf>
    <xf numFmtId="0" fontId="26" fillId="2" borderId="1" xfId="0" applyFont="1" applyFill="1" applyBorder="1" applyAlignment="1" applyProtection="1">
      <alignment horizontal="center" vertical="center" shrinkToFit="1"/>
      <protection locked="0" hidden="1"/>
    </xf>
    <xf numFmtId="0" fontId="26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2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30" fillId="0" borderId="4" xfId="0" applyFont="1" applyFill="1" applyBorder="1" applyAlignment="1" applyProtection="1">
      <alignment horizontal="left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39" fillId="0" borderId="9" xfId="0" applyFont="1" applyFill="1" applyBorder="1" applyAlignment="1" applyProtection="1">
      <alignment horizontal="left" vertical="center" shrinkToFit="1"/>
    </xf>
    <xf numFmtId="0" fontId="39" fillId="0" borderId="10" xfId="0" applyFont="1" applyFill="1" applyBorder="1" applyAlignment="1" applyProtection="1">
      <alignment horizontal="left" vertical="center" shrinkToFi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39" fillId="0" borderId="6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3" fillId="0" borderId="17" xfId="0" applyFont="1" applyFill="1" applyBorder="1" applyAlignment="1" applyProtection="1">
      <alignment horizontal="left" vertical="top" wrapText="1"/>
      <protection locked="0"/>
    </xf>
    <xf numFmtId="0" fontId="43" fillId="0" borderId="19" xfId="0" applyFont="1" applyFill="1" applyBorder="1" applyAlignment="1" applyProtection="1">
      <alignment horizontal="left" vertical="top" wrapText="1"/>
      <protection locked="0"/>
    </xf>
    <xf numFmtId="0" fontId="43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19" fillId="5" borderId="20" xfId="0" applyFont="1" applyFill="1" applyBorder="1" applyAlignment="1" applyProtection="1">
      <alignment horizontal="right" vertical="center" shrinkToFit="1"/>
    </xf>
    <xf numFmtId="0" fontId="24" fillId="3" borderId="11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/>
    </xf>
    <xf numFmtId="0" fontId="24" fillId="3" borderId="12" xfId="0" applyFont="1" applyFill="1" applyBorder="1" applyAlignment="1" applyProtection="1">
      <alignment horizontal="left" vertical="center" wrapText="1"/>
    </xf>
    <xf numFmtId="0" fontId="24" fillId="3" borderId="6" xfId="0" applyFont="1" applyFill="1" applyBorder="1" applyAlignment="1" applyProtection="1">
      <alignment horizontal="left" vertical="center" wrapText="1"/>
    </xf>
    <xf numFmtId="0" fontId="39" fillId="0" borderId="3" xfId="0" applyFont="1" applyFill="1" applyBorder="1" applyAlignment="1" applyProtection="1">
      <alignment horizontal="left" vertical="center" shrinkToFit="1"/>
    </xf>
    <xf numFmtId="0" fontId="39" fillId="0" borderId="4" xfId="0" applyFont="1" applyFill="1" applyBorder="1" applyAlignment="1" applyProtection="1">
      <alignment horizontal="left" vertical="center" shrinkToFit="1"/>
    </xf>
    <xf numFmtId="0" fontId="24" fillId="5" borderId="5" xfId="0" applyFont="1" applyFill="1" applyBorder="1" applyAlignment="1" applyProtection="1">
      <alignment horizontal="right" vertical="center" wrapText="1"/>
    </xf>
    <xf numFmtId="0" fontId="24" fillId="5" borderId="9" xfId="0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right" vertical="center" wrapText="1"/>
    </xf>
    <xf numFmtId="0" fontId="24" fillId="5" borderId="3" xfId="0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35" fillId="4" borderId="9" xfId="0" applyFont="1" applyFill="1" applyBorder="1" applyAlignment="1" applyProtection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 applyProtection="1">
      <alignment horizontal="left" vertical="center" wrapText="1"/>
    </xf>
    <xf numFmtId="0" fontId="24" fillId="3" borderId="11" xfId="0" applyFont="1" applyFill="1" applyBorder="1" applyAlignment="1" applyProtection="1">
      <alignment horizontal="left" vertical="center" wrapText="1" indent="3"/>
    </xf>
    <xf numFmtId="0" fontId="24" fillId="3" borderId="0" xfId="0" applyFont="1" applyFill="1" applyBorder="1" applyAlignment="1" applyProtection="1">
      <alignment horizontal="left" vertical="center" wrapText="1" indent="3"/>
    </xf>
    <xf numFmtId="0" fontId="24" fillId="3" borderId="12" xfId="0" applyFont="1" applyFill="1" applyBorder="1" applyAlignment="1" applyProtection="1">
      <alignment horizontal="left" vertical="center" wrapText="1" indent="3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8" fillId="0" borderId="7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Font="1" applyFill="1" applyBorder="1" applyAlignment="1" applyProtection="1">
      <alignment horizontal="left" vertical="center" wrapText="1" indent="3"/>
    </xf>
    <xf numFmtId="0" fontId="24" fillId="3" borderId="4" xfId="0" applyFont="1" applyFill="1" applyBorder="1" applyAlignment="1" applyProtection="1">
      <alignment horizontal="left" vertical="center" wrapText="1" indent="3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wrapText="1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right" vertical="center" wrapText="1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1"/>
              <a:chExt cx="1593909" cy="4719543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7" y="2076451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8" y="5773389"/>
                <a:ext cx="15732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14</xdr:row>
          <xdr:rowOff>266700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3228975" y="1552575"/>
              <a:ext cx="172402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A8" sqref="A8:C8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253</v>
      </c>
      <c r="C1" s="85" t="s">
        <v>296</v>
      </c>
    </row>
    <row r="2" spans="1:3" ht="23.1" customHeight="1">
      <c r="A2" s="183" t="s">
        <v>72</v>
      </c>
      <c r="B2" s="183"/>
      <c r="C2" s="183"/>
    </row>
    <row r="3" spans="1:3" ht="170.1" customHeight="1">
      <c r="A3" s="185"/>
      <c r="B3" s="186"/>
      <c r="C3" s="186"/>
    </row>
    <row r="4" spans="1:3" ht="23.1" customHeight="1">
      <c r="A4" s="183" t="s">
        <v>6</v>
      </c>
      <c r="B4" s="183" t="s">
        <v>73</v>
      </c>
      <c r="C4" s="183"/>
    </row>
    <row r="5" spans="1:3" ht="30" customHeight="1">
      <c r="A5" s="184" t="s">
        <v>218</v>
      </c>
      <c r="B5" s="184"/>
      <c r="C5" s="184"/>
    </row>
    <row r="6" spans="1:3" ht="30" customHeight="1">
      <c r="A6" s="184" t="s">
        <v>219</v>
      </c>
      <c r="B6" s="184"/>
      <c r="C6" s="184"/>
    </row>
    <row r="7" spans="1:3" ht="30" customHeight="1">
      <c r="A7" s="184" t="s">
        <v>75</v>
      </c>
      <c r="B7" s="184"/>
      <c r="C7" s="184"/>
    </row>
    <row r="8" spans="1:3" ht="30" customHeight="1">
      <c r="A8" s="184" t="s">
        <v>235</v>
      </c>
      <c r="B8" s="184"/>
      <c r="C8" s="184"/>
    </row>
    <row r="9" spans="1:3" ht="23.1" customHeight="1">
      <c r="A9" s="183" t="s">
        <v>76</v>
      </c>
      <c r="B9" s="183"/>
      <c r="C9" s="183"/>
    </row>
    <row r="10" spans="1:3" ht="60" customHeight="1">
      <c r="A10" s="191" t="s">
        <v>254</v>
      </c>
      <c r="B10" s="191"/>
      <c r="C10" s="191"/>
    </row>
    <row r="11" spans="1:3" ht="23.1" customHeight="1">
      <c r="A11" s="183" t="s">
        <v>77</v>
      </c>
      <c r="B11" s="183"/>
      <c r="C11" s="183"/>
    </row>
    <row r="12" spans="1:3" ht="23.1" customHeight="1">
      <c r="A12" s="187" t="s">
        <v>79</v>
      </c>
      <c r="B12" s="187"/>
      <c r="C12" s="187"/>
    </row>
    <row r="13" spans="1:3" ht="80.099999999999994" customHeight="1">
      <c r="A13" s="188" t="s">
        <v>220</v>
      </c>
      <c r="B13" s="189"/>
      <c r="C13" s="189"/>
    </row>
    <row r="14" spans="1:3" ht="23.1" customHeight="1">
      <c r="A14" s="190" t="s">
        <v>8</v>
      </c>
      <c r="B14" s="190"/>
      <c r="C14" s="190"/>
    </row>
    <row r="15" spans="1:3" ht="80.099999999999994" customHeight="1">
      <c r="A15" s="188" t="s">
        <v>78</v>
      </c>
      <c r="B15" s="189"/>
      <c r="C15" s="189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12:C12"/>
    <mergeCell ref="A13:C13"/>
    <mergeCell ref="A14:C14"/>
    <mergeCell ref="A15:C15"/>
    <mergeCell ref="A10:C10"/>
    <mergeCell ref="A2:C2"/>
    <mergeCell ref="A4:C4"/>
    <mergeCell ref="A9:C9"/>
    <mergeCell ref="A11:C11"/>
    <mergeCell ref="A8:C8"/>
    <mergeCell ref="A7:C7"/>
    <mergeCell ref="A6:C6"/>
    <mergeCell ref="A5:C5"/>
    <mergeCell ref="A3:C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zoomScaleNormal="100" workbookViewId="0">
      <selection activeCell="E2" sqref="E2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255</v>
      </c>
      <c r="C1" s="85" t="s">
        <v>296</v>
      </c>
    </row>
    <row r="2" spans="1:3" ht="20.25" customHeight="1">
      <c r="A2" s="183" t="s">
        <v>74</v>
      </c>
      <c r="B2" s="183"/>
      <c r="C2" s="183"/>
    </row>
    <row r="3" spans="1:3" ht="20.25" customHeight="1">
      <c r="A3" s="192" t="s">
        <v>223</v>
      </c>
      <c r="B3" s="193"/>
      <c r="C3" s="194"/>
    </row>
    <row r="4" spans="1:3" ht="20.85" customHeight="1">
      <c r="A4" s="30" t="s">
        <v>34</v>
      </c>
      <c r="B4" s="199"/>
      <c r="C4" s="200"/>
    </row>
    <row r="5" spans="1:3" ht="20.85" customHeight="1">
      <c r="A5" s="30" t="s">
        <v>35</v>
      </c>
      <c r="B5" s="199"/>
      <c r="C5" s="200"/>
    </row>
    <row r="6" spans="1:3" ht="20.85" customHeight="1">
      <c r="A6" s="30" t="s">
        <v>36</v>
      </c>
      <c r="B6" s="199"/>
      <c r="C6" s="200"/>
    </row>
    <row r="7" spans="1:3" ht="20.85" customHeight="1">
      <c r="A7" s="30" t="s">
        <v>37</v>
      </c>
      <c r="B7" s="199"/>
      <c r="C7" s="200"/>
    </row>
    <row r="8" spans="1:3" ht="20.85" customHeight="1">
      <c r="A8" s="30" t="s">
        <v>38</v>
      </c>
      <c r="B8" s="199"/>
      <c r="C8" s="200"/>
    </row>
    <row r="9" spans="1:3" ht="20.85" customHeight="1">
      <c r="A9" s="31" t="s">
        <v>22</v>
      </c>
      <c r="B9" s="199"/>
      <c r="C9" s="200"/>
    </row>
    <row r="10" spans="1:3" ht="20.25" customHeight="1">
      <c r="A10" s="195" t="s">
        <v>110</v>
      </c>
      <c r="B10" s="195"/>
      <c r="C10" s="195"/>
    </row>
    <row r="11" spans="1:3" ht="20.85" customHeight="1">
      <c r="A11" s="30" t="s">
        <v>39</v>
      </c>
      <c r="B11" s="197"/>
      <c r="C11" s="198"/>
    </row>
    <row r="12" spans="1:3" ht="20.85" customHeight="1">
      <c r="A12" s="30" t="s">
        <v>35</v>
      </c>
      <c r="B12" s="197"/>
      <c r="C12" s="198"/>
    </row>
    <row r="13" spans="1:3" ht="20.85" customHeight="1">
      <c r="A13" s="30" t="s">
        <v>36</v>
      </c>
      <c r="B13" s="197"/>
      <c r="C13" s="198"/>
    </row>
    <row r="14" spans="1:3" ht="20.85" customHeight="1">
      <c r="A14" s="30" t="s">
        <v>37</v>
      </c>
      <c r="B14" s="197"/>
      <c r="C14" s="198"/>
    </row>
    <row r="15" spans="1:3" ht="20.85" customHeight="1">
      <c r="A15" s="30" t="s">
        <v>38</v>
      </c>
      <c r="B15" s="197"/>
      <c r="C15" s="198"/>
    </row>
    <row r="16" spans="1:3" ht="20.85" customHeight="1">
      <c r="A16" s="31" t="s">
        <v>22</v>
      </c>
      <c r="B16" s="197"/>
      <c r="C16" s="198"/>
    </row>
    <row r="17" spans="1:5" ht="20.25" customHeight="1">
      <c r="A17" s="195" t="s">
        <v>7</v>
      </c>
      <c r="B17" s="196"/>
      <c r="C17" s="196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197"/>
      <c r="C19" s="198"/>
    </row>
    <row r="20" spans="1:5" ht="20.85" customHeight="1" thickBot="1">
      <c r="A20" s="30" t="s">
        <v>42</v>
      </c>
      <c r="B20" s="206"/>
      <c r="C20" s="198"/>
    </row>
    <row r="21" spans="1:5" ht="38.25" thickBot="1">
      <c r="A21" s="116" t="s">
        <v>221</v>
      </c>
      <c r="B21" s="118"/>
      <c r="C21" s="97" t="s">
        <v>228</v>
      </c>
    </row>
    <row r="22" spans="1:5" ht="37.35" customHeight="1">
      <c r="A22" s="95" t="s">
        <v>222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204" t="s">
        <v>236</v>
      </c>
      <c r="B23" s="23"/>
      <c r="C23" s="201" t="s">
        <v>224</v>
      </c>
      <c r="D23" s="91"/>
    </row>
    <row r="24" spans="1:5" ht="19.5" customHeight="1">
      <c r="A24" s="205"/>
      <c r="B24" s="23"/>
      <c r="C24" s="202"/>
      <c r="D24" s="91"/>
    </row>
    <row r="25" spans="1:5" ht="19.5" customHeight="1">
      <c r="A25" s="205"/>
      <c r="B25" s="23"/>
      <c r="C25" s="202"/>
      <c r="D25" s="91"/>
    </row>
    <row r="26" spans="1:5" ht="19.5" customHeight="1">
      <c r="A26" s="205"/>
      <c r="B26" s="23"/>
      <c r="C26" s="202"/>
      <c r="D26" s="91"/>
    </row>
    <row r="27" spans="1:5" ht="19.5" customHeight="1">
      <c r="A27" s="205"/>
      <c r="B27" s="23"/>
      <c r="C27" s="202"/>
    </row>
    <row r="28" spans="1:5" ht="19.5" customHeight="1">
      <c r="A28" s="205"/>
      <c r="B28" s="23"/>
      <c r="C28" s="202"/>
    </row>
    <row r="29" spans="1:5" ht="19.5" customHeight="1">
      <c r="A29" s="205"/>
      <c r="B29" s="23"/>
      <c r="C29" s="202"/>
    </row>
    <row r="30" spans="1:5" ht="19.5" customHeight="1">
      <c r="A30" s="205"/>
      <c r="B30" s="23"/>
      <c r="C30" s="202"/>
    </row>
    <row r="31" spans="1:5" ht="19.5" customHeight="1">
      <c r="A31" s="98">
        <v>1</v>
      </c>
      <c r="B31" s="23"/>
      <c r="C31" s="202"/>
    </row>
    <row r="32" spans="1:5" ht="19.5" customHeight="1">
      <c r="A32" s="99">
        <v>1</v>
      </c>
      <c r="B32" s="92"/>
      <c r="C32" s="20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C23:C32"/>
    <mergeCell ref="A23:A30"/>
    <mergeCell ref="B12:C12"/>
    <mergeCell ref="B13:C13"/>
    <mergeCell ref="B14:C14"/>
    <mergeCell ref="B15:C15"/>
    <mergeCell ref="B16:C16"/>
    <mergeCell ref="B20:C20"/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topLeftCell="A10" zoomScaleNormal="100" workbookViewId="0">
      <selection activeCell="G31" sqref="G31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28" t="s">
        <v>253</v>
      </c>
      <c r="C1" s="228"/>
      <c r="D1" s="229" t="s">
        <v>297</v>
      </c>
      <c r="E1" s="230"/>
    </row>
    <row r="2" spans="1:5" ht="21.75" thickBot="1">
      <c r="A2" s="236" t="s">
        <v>23</v>
      </c>
      <c r="B2" s="237"/>
      <c r="C2" s="237"/>
      <c r="D2" s="238"/>
      <c r="E2" s="239"/>
    </row>
    <row r="3" spans="1:5" ht="20.25" thickBot="1">
      <c r="A3" s="231" t="s">
        <v>227</v>
      </c>
      <c r="B3" s="232"/>
      <c r="C3" s="114" t="s">
        <v>57</v>
      </c>
      <c r="D3" s="113"/>
      <c r="E3" s="102" t="s">
        <v>55</v>
      </c>
    </row>
    <row r="4" spans="1:5" ht="20.25" thickBot="1">
      <c r="A4" s="233"/>
      <c r="B4" s="234"/>
      <c r="C4" s="115" t="s">
        <v>58</v>
      </c>
      <c r="D4" s="113"/>
      <c r="E4" s="102" t="s">
        <v>9</v>
      </c>
    </row>
    <row r="5" spans="1:5" ht="20.25" thickBot="1">
      <c r="A5" s="209" t="s">
        <v>256</v>
      </c>
      <c r="B5" s="210"/>
      <c r="C5" s="108" t="str">
        <f>IF(E6=1," ",IF(E6=2,"1.5~2.5",IF(E6=3,"2.5~3.5",IF(E6=4,"3.5以上"))))</f>
        <v xml:space="preserve"> </v>
      </c>
      <c r="D5" s="235" t="s">
        <v>225</v>
      </c>
      <c r="E5" s="208"/>
    </row>
    <row r="6" spans="1:5" ht="20.25" thickBot="1">
      <c r="A6" s="209" t="s">
        <v>257</v>
      </c>
      <c r="B6" s="210"/>
      <c r="C6" s="113"/>
      <c r="D6" s="105" t="s">
        <v>9</v>
      </c>
      <c r="E6" s="71">
        <v>1</v>
      </c>
    </row>
    <row r="7" spans="1:5" ht="20.25" thickBot="1">
      <c r="A7" s="209" t="s">
        <v>258</v>
      </c>
      <c r="B7" s="210"/>
      <c r="C7" s="113"/>
      <c r="D7" s="106" t="s">
        <v>9</v>
      </c>
      <c r="E7" s="72">
        <v>1</v>
      </c>
    </row>
    <row r="8" spans="1:5" ht="20.25" thickBot="1">
      <c r="A8" s="209" t="s">
        <v>259</v>
      </c>
      <c r="B8" s="210"/>
      <c r="C8" s="113"/>
      <c r="D8" s="107" t="s">
        <v>108</v>
      </c>
      <c r="E8" s="73"/>
    </row>
    <row r="9" spans="1:5" ht="21">
      <c r="A9" s="192" t="s">
        <v>164</v>
      </c>
      <c r="B9" s="193"/>
      <c r="C9" s="212"/>
      <c r="D9" s="213"/>
      <c r="E9" s="214"/>
    </row>
    <row r="10" spans="1:5" ht="21" customHeight="1">
      <c r="A10" s="209" t="s">
        <v>169</v>
      </c>
      <c r="B10" s="210"/>
      <c r="C10" s="101" t="str">
        <f>IF(E7=1," ",IF(E7=2,"有",IF(E7=3,"無")))</f>
        <v xml:space="preserve"> </v>
      </c>
      <c r="D10" s="207" t="s">
        <v>226</v>
      </c>
      <c r="E10" s="208"/>
    </row>
    <row r="11" spans="1:5" ht="21" customHeight="1" thickBot="1">
      <c r="A11" s="209" t="s">
        <v>165</v>
      </c>
      <c r="B11" s="210"/>
      <c r="C11" s="108" t="str">
        <f>IF(E13=1," ",IF(E13=2,"自建電廠",IF(E13=3,"出租場域",IF(E13=4,"自建+出租"))))</f>
        <v xml:space="preserve"> </v>
      </c>
      <c r="D11" s="207" t="s">
        <v>226</v>
      </c>
      <c r="E11" s="208"/>
    </row>
    <row r="12" spans="1:5" ht="21" customHeight="1" thickBot="1">
      <c r="A12" s="209" t="s">
        <v>260</v>
      </c>
      <c r="B12" s="210"/>
      <c r="C12" s="113"/>
      <c r="D12" s="103" t="s">
        <v>9</v>
      </c>
      <c r="E12" s="74">
        <v>2</v>
      </c>
    </row>
    <row r="13" spans="1:5" ht="21" customHeight="1" thickBot="1">
      <c r="A13" s="209" t="s">
        <v>261</v>
      </c>
      <c r="B13" s="210"/>
      <c r="C13" s="113"/>
      <c r="D13" s="103" t="s">
        <v>9</v>
      </c>
      <c r="E13" s="74">
        <v>1</v>
      </c>
    </row>
    <row r="14" spans="1:5" ht="21" customHeight="1" thickBot="1">
      <c r="A14" s="209" t="s">
        <v>166</v>
      </c>
      <c r="B14" s="211"/>
      <c r="C14" s="110" t="str">
        <f>IF(E17=1," ",IF(E17=2,"發電自用",IF(E17=3,"躉售電力",IF(E17=4,"儲能",IF(E17=5,"自用+躉售")))))</f>
        <v xml:space="preserve"> </v>
      </c>
      <c r="D14" s="207" t="s">
        <v>213</v>
      </c>
      <c r="E14" s="208"/>
    </row>
    <row r="15" spans="1:5" ht="21" customHeight="1" thickBot="1">
      <c r="A15" s="215" t="s">
        <v>262</v>
      </c>
      <c r="B15" s="216"/>
      <c r="C15" s="113"/>
      <c r="D15" s="104" t="s">
        <v>95</v>
      </c>
      <c r="E15" s="75">
        <v>2</v>
      </c>
    </row>
    <row r="16" spans="1:5" ht="21" customHeight="1" thickBot="1">
      <c r="A16" s="226" t="s">
        <v>167</v>
      </c>
      <c r="B16" s="227"/>
      <c r="C16" s="111"/>
      <c r="D16" s="76"/>
      <c r="E16" s="77"/>
    </row>
    <row r="17" spans="1:8" ht="21" customHeight="1" thickBot="1">
      <c r="A17" s="215" t="s">
        <v>263</v>
      </c>
      <c r="B17" s="216"/>
      <c r="C17" s="113"/>
      <c r="D17" s="104" t="s">
        <v>96</v>
      </c>
      <c r="E17" s="75">
        <v>1</v>
      </c>
    </row>
    <row r="18" spans="1:8" ht="21" customHeight="1">
      <c r="A18" s="226" t="s">
        <v>104</v>
      </c>
      <c r="B18" s="227"/>
      <c r="C18" s="112"/>
      <c r="D18" s="78">
        <v>1</v>
      </c>
      <c r="E18" s="74">
        <v>1</v>
      </c>
    </row>
    <row r="19" spans="1:8" ht="21" customHeight="1">
      <c r="A19" s="209" t="s">
        <v>264</v>
      </c>
      <c r="B19" s="210"/>
      <c r="C19" s="101" t="str">
        <f>IF(D18=1," ",IF(D18=2,"新建規劃",IF(D18=3,"擴建規劃",IF(D18=4,"汰換規劃,IF(E18=5,""未規劃"))))</f>
        <v xml:space="preserve"> </v>
      </c>
      <c r="D19" s="207" t="s">
        <v>213</v>
      </c>
      <c r="E19" s="208"/>
    </row>
    <row r="20" spans="1:8" ht="21" customHeight="1" thickBot="1">
      <c r="A20" s="209" t="s">
        <v>265</v>
      </c>
      <c r="B20" s="210"/>
      <c r="C20" s="108" t="str">
        <f>IF(E21=1," ",IF(E21=2,"自建電廠",IF(E21=3,"出租場域",IF(E21=4,"自建+出租"))))</f>
        <v xml:space="preserve"> </v>
      </c>
      <c r="D20" s="207" t="s">
        <v>213</v>
      </c>
      <c r="E20" s="208"/>
    </row>
    <row r="21" spans="1:8" ht="21" customHeight="1" thickBot="1">
      <c r="A21" s="209" t="s">
        <v>270</v>
      </c>
      <c r="B21" s="210"/>
      <c r="C21" s="113"/>
      <c r="D21" s="103" t="s">
        <v>9</v>
      </c>
      <c r="E21" s="74">
        <v>1</v>
      </c>
    </row>
    <row r="22" spans="1:8" ht="21" customHeight="1">
      <c r="A22" s="209" t="s">
        <v>266</v>
      </c>
      <c r="B22" s="211"/>
      <c r="C22" s="109" t="str">
        <f>IF(E18=1," ",IF(E18=2,"發電自用",IF(E18=3,"躉售電力",IF(E18=4,"儲能",IF(E18=5,"自用+躉售")))))</f>
        <v xml:space="preserve"> </v>
      </c>
      <c r="D22" s="207" t="s">
        <v>226</v>
      </c>
      <c r="E22" s="208"/>
    </row>
    <row r="23" spans="1:8" ht="18.75" customHeight="1">
      <c r="A23" s="192" t="s">
        <v>71</v>
      </c>
      <c r="B23" s="193"/>
      <c r="C23" s="194"/>
      <c r="D23" s="33" t="s">
        <v>13</v>
      </c>
      <c r="E23" s="33" t="s">
        <v>56</v>
      </c>
      <c r="F23" s="91"/>
    </row>
    <row r="24" spans="1:8" ht="21" customHeight="1">
      <c r="A24" s="240" t="s">
        <v>170</v>
      </c>
      <c r="B24" s="241"/>
      <c r="C24" s="242"/>
      <c r="D24" s="36"/>
      <c r="E24" s="37"/>
      <c r="F24" s="91"/>
    </row>
    <row r="25" spans="1:8" ht="21" customHeight="1">
      <c r="A25" s="209" t="s">
        <v>151</v>
      </c>
      <c r="B25" s="210"/>
      <c r="C25" s="211"/>
      <c r="D25" s="35"/>
      <c r="E25" s="38"/>
      <c r="F25" s="91"/>
      <c r="H25" s="100"/>
    </row>
    <row r="26" spans="1:8" ht="21" customHeight="1">
      <c r="A26" s="243" t="s">
        <v>271</v>
      </c>
      <c r="B26" s="244"/>
      <c r="C26" s="245"/>
      <c r="D26" s="35"/>
      <c r="E26" s="38"/>
      <c r="F26" s="91"/>
    </row>
    <row r="27" spans="1:8" ht="21" customHeight="1">
      <c r="A27" s="209" t="s">
        <v>268</v>
      </c>
      <c r="B27" s="210"/>
      <c r="C27" s="211"/>
      <c r="D27" s="34"/>
      <c r="E27" s="39"/>
    </row>
    <row r="28" spans="1:8" ht="21" customHeight="1">
      <c r="A28" s="209" t="s">
        <v>269</v>
      </c>
      <c r="B28" s="210"/>
      <c r="C28" s="211"/>
      <c r="D28" s="34"/>
      <c r="E28" s="40"/>
    </row>
    <row r="29" spans="1:8" ht="21" customHeight="1">
      <c r="A29" s="209" t="s">
        <v>267</v>
      </c>
      <c r="B29" s="210"/>
      <c r="C29" s="211"/>
      <c r="D29" s="34"/>
      <c r="E29" s="40"/>
    </row>
    <row r="30" spans="1:8">
      <c r="A30" s="217"/>
      <c r="B30" s="218"/>
      <c r="C30" s="218"/>
      <c r="D30" s="218"/>
      <c r="E30" s="219"/>
    </row>
    <row r="31" spans="1:8">
      <c r="A31" s="220"/>
      <c r="B31" s="221"/>
      <c r="C31" s="221"/>
      <c r="D31" s="221"/>
      <c r="E31" s="222"/>
    </row>
    <row r="32" spans="1:8">
      <c r="A32" s="220"/>
      <c r="B32" s="221"/>
      <c r="C32" s="221"/>
      <c r="D32" s="221"/>
      <c r="E32" s="222"/>
    </row>
    <row r="33" spans="1:5">
      <c r="A33" s="220"/>
      <c r="B33" s="221"/>
      <c r="C33" s="221"/>
      <c r="D33" s="221"/>
      <c r="E33" s="222"/>
    </row>
    <row r="34" spans="1:5">
      <c r="A34" s="223"/>
      <c r="B34" s="224"/>
      <c r="C34" s="224"/>
      <c r="D34" s="224"/>
      <c r="E34" s="225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  <mergeCell ref="A17:B17"/>
    <mergeCell ref="A21:B21"/>
    <mergeCell ref="A20:B20"/>
    <mergeCell ref="A22:B22"/>
    <mergeCell ref="A19:B19"/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A2" sqref="A2:E2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28" t="s">
        <v>253</v>
      </c>
      <c r="C1" s="228"/>
      <c r="D1" s="249" t="s">
        <v>296</v>
      </c>
      <c r="E1" s="230"/>
      <c r="F1" s="17"/>
      <c r="G1" s="13"/>
      <c r="H1" s="13"/>
      <c r="I1" s="1"/>
    </row>
    <row r="2" spans="1:9" ht="69.95" customHeight="1">
      <c r="A2" s="254" t="s">
        <v>160</v>
      </c>
      <c r="B2" s="255"/>
      <c r="C2" s="255"/>
      <c r="D2" s="256"/>
      <c r="E2" s="257"/>
      <c r="F2" s="17"/>
      <c r="G2" s="13"/>
      <c r="H2" s="13"/>
      <c r="I2" s="1"/>
    </row>
    <row r="3" spans="1:9" ht="21" thickBot="1">
      <c r="A3" s="250" t="s">
        <v>272</v>
      </c>
      <c r="B3" s="251"/>
      <c r="C3" s="252"/>
      <c r="D3" s="252"/>
      <c r="E3" s="253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58" t="s">
        <v>273</v>
      </c>
      <c r="B6" s="260"/>
      <c r="C6" s="260"/>
      <c r="D6" s="260"/>
      <c r="E6" s="261"/>
      <c r="F6" s="17"/>
      <c r="G6" s="13"/>
      <c r="H6" s="13"/>
      <c r="I6" s="1"/>
    </row>
    <row r="7" spans="1:9" ht="59.45" customHeight="1" thickBot="1">
      <c r="A7" s="262"/>
      <c r="B7" s="263"/>
      <c r="C7" s="263"/>
      <c r="D7" s="263"/>
      <c r="E7" s="264"/>
      <c r="F7" s="11"/>
      <c r="G7" s="11"/>
      <c r="H7" s="11"/>
      <c r="I7" s="1"/>
    </row>
    <row r="8" spans="1:9" ht="39" customHeight="1" thickBot="1">
      <c r="A8" s="258" t="s">
        <v>274</v>
      </c>
      <c r="B8" s="260"/>
      <c r="C8" s="260"/>
      <c r="D8" s="260"/>
      <c r="E8" s="261"/>
      <c r="F8" s="11"/>
      <c r="G8" s="11"/>
      <c r="H8" s="11"/>
      <c r="I8" s="1"/>
    </row>
    <row r="9" spans="1:9" ht="59.45" customHeight="1" thickBot="1">
      <c r="A9" s="265"/>
      <c r="B9" s="266"/>
      <c r="C9" s="266"/>
      <c r="D9" s="266"/>
      <c r="E9" s="267"/>
      <c r="F9" s="11"/>
      <c r="G9" s="11"/>
      <c r="H9" s="11"/>
      <c r="I9" s="1"/>
    </row>
    <row r="10" spans="1:9" ht="20.25" thickBot="1">
      <c r="A10" s="258" t="s">
        <v>275</v>
      </c>
      <c r="B10" s="260"/>
      <c r="C10" s="260"/>
      <c r="D10" s="260"/>
      <c r="E10" s="261"/>
      <c r="F10" s="11"/>
      <c r="G10" s="11"/>
      <c r="H10" s="11"/>
      <c r="I10" s="1"/>
    </row>
    <row r="11" spans="1:9" ht="20.25" thickBot="1">
      <c r="A11" s="127" t="s">
        <v>171</v>
      </c>
      <c r="B11" s="84" t="s">
        <v>61</v>
      </c>
      <c r="C11" s="123" t="str">
        <f>IF(A12=1," ",IF(A12=2,"在線式(on-line)",IF(A12=3,"離線式(off-line)")))</f>
        <v xml:space="preserve"> </v>
      </c>
      <c r="D11" s="207" t="s">
        <v>153</v>
      </c>
      <c r="E11" s="208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214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46" t="s">
        <v>276</v>
      </c>
      <c r="B14" s="268" t="s">
        <v>90</v>
      </c>
      <c r="C14" s="268"/>
      <c r="D14" s="268"/>
      <c r="E14" s="269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07" t="s">
        <v>156</v>
      </c>
      <c r="E15" s="208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58" t="s">
        <v>287</v>
      </c>
      <c r="B18" s="259"/>
      <c r="C18" s="260"/>
      <c r="D18" s="260"/>
      <c r="E18" s="261"/>
      <c r="F18" s="11"/>
      <c r="G18" s="11"/>
      <c r="H18" s="22"/>
      <c r="I18" s="1"/>
    </row>
    <row r="19" spans="1:11" ht="20.25" thickBot="1">
      <c r="A19" s="171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07" t="s">
        <v>44</v>
      </c>
      <c r="E19" s="208"/>
      <c r="F19" s="14"/>
      <c r="G19" s="12"/>
      <c r="H19" s="12"/>
      <c r="I19" s="1"/>
    </row>
    <row r="20" spans="1:11" ht="19.5">
      <c r="A20" s="172">
        <v>1</v>
      </c>
      <c r="B20" s="175" t="s">
        <v>292</v>
      </c>
      <c r="C20" s="176"/>
      <c r="D20" s="104" t="s">
        <v>9</v>
      </c>
      <c r="E20" s="177"/>
      <c r="F20" s="14"/>
      <c r="H20" s="14"/>
      <c r="I20" s="1"/>
    </row>
    <row r="21" spans="1:11" ht="19.5">
      <c r="A21" s="173"/>
      <c r="B21" s="181" t="s">
        <v>288</v>
      </c>
      <c r="C21" s="182" t="s">
        <v>295</v>
      </c>
      <c r="D21" s="182" t="s">
        <v>293</v>
      </c>
      <c r="E21" s="182" t="s">
        <v>294</v>
      </c>
      <c r="F21" s="14"/>
      <c r="H21" s="14"/>
      <c r="I21" s="1"/>
    </row>
    <row r="22" spans="1:11" ht="20.25" thickBot="1">
      <c r="A22" s="174" t="s">
        <v>216</v>
      </c>
      <c r="B22" s="178"/>
      <c r="C22" s="179"/>
      <c r="D22" s="180"/>
      <c r="E22" s="179"/>
      <c r="F22" s="12"/>
      <c r="G22" s="12"/>
      <c r="H22" s="12"/>
      <c r="I22" s="1"/>
    </row>
    <row r="23" spans="1:11" ht="20.25" thickBot="1">
      <c r="A23" s="246" t="s">
        <v>277</v>
      </c>
      <c r="B23" s="247" t="s">
        <v>92</v>
      </c>
      <c r="C23" s="247"/>
      <c r="D23" s="247"/>
      <c r="E23" s="248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07" t="s">
        <v>43</v>
      </c>
      <c r="E24" s="208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215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topLeftCell="A10" zoomScaleNormal="100" workbookViewId="0">
      <selection activeCell="G7" sqref="G7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81" t="s">
        <v>255</v>
      </c>
      <c r="C1" s="281"/>
      <c r="D1" s="282" t="s">
        <v>298</v>
      </c>
      <c r="E1" s="283"/>
    </row>
    <row r="2" spans="1:5" ht="20.25" thickBot="1">
      <c r="A2" s="271" t="s">
        <v>278</v>
      </c>
      <c r="B2" s="272"/>
      <c r="C2" s="272"/>
      <c r="D2" s="284"/>
      <c r="E2" s="285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07" t="s">
        <v>120</v>
      </c>
      <c r="E3" s="208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86" t="s">
        <v>279</v>
      </c>
      <c r="B6" s="287" t="s">
        <v>67</v>
      </c>
      <c r="C6" s="287"/>
      <c r="D6" s="287"/>
      <c r="E6" s="288"/>
    </row>
    <row r="7" spans="1:5" ht="21" customHeight="1" thickBot="1">
      <c r="A7" s="135" t="s">
        <v>109</v>
      </c>
      <c r="B7" s="136" t="s">
        <v>175</v>
      </c>
      <c r="C7" s="162" t="str">
        <f>IF(A8=1," ",IF(A8=2,"鉛酸電池",IF(A8=3,"鋰電池",IF(A8=4,"全釩液流電池",IF(A8=5,"其他")))))</f>
        <v xml:space="preserve"> </v>
      </c>
      <c r="D7" s="207" t="s">
        <v>120</v>
      </c>
      <c r="E7" s="208"/>
    </row>
    <row r="8" spans="1:5" ht="21" customHeight="1" thickBot="1">
      <c r="A8" s="79">
        <v>1</v>
      </c>
      <c r="B8" s="144" t="s">
        <v>176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77" t="s">
        <v>116</v>
      </c>
      <c r="B10" s="278"/>
      <c r="C10" s="278"/>
      <c r="D10" s="148" t="s">
        <v>115</v>
      </c>
      <c r="E10" s="148" t="s">
        <v>177</v>
      </c>
    </row>
    <row r="11" spans="1:5" ht="21" customHeight="1" thickBot="1">
      <c r="A11" s="279" t="s">
        <v>113</v>
      </c>
      <c r="B11" s="280"/>
      <c r="C11" s="280"/>
      <c r="D11" s="148" t="s">
        <v>178</v>
      </c>
      <c r="E11" s="148" t="s">
        <v>179</v>
      </c>
    </row>
    <row r="12" spans="1:5" ht="20.25" thickBot="1">
      <c r="A12" s="271" t="s">
        <v>172</v>
      </c>
      <c r="B12" s="272"/>
      <c r="C12" s="272"/>
      <c r="D12" s="272"/>
      <c r="E12" s="273"/>
    </row>
    <row r="13" spans="1:5" ht="21" customHeight="1" thickBot="1">
      <c r="A13" s="154"/>
      <c r="B13" s="270" t="s">
        <v>230</v>
      </c>
      <c r="C13" s="270"/>
      <c r="D13" s="160"/>
      <c r="E13" s="149" t="s">
        <v>117</v>
      </c>
    </row>
    <row r="14" spans="1:5" ht="21" customHeight="1" thickBot="1">
      <c r="A14" s="155"/>
      <c r="B14" s="270" t="s">
        <v>231</v>
      </c>
      <c r="C14" s="270"/>
      <c r="D14" s="160"/>
      <c r="E14" s="149" t="s">
        <v>117</v>
      </c>
    </row>
    <row r="15" spans="1:5" ht="21" customHeight="1">
      <c r="A15" s="156">
        <v>1</v>
      </c>
      <c r="B15" s="270" t="s">
        <v>229</v>
      </c>
      <c r="C15" s="270"/>
      <c r="D15" s="161" t="str">
        <f>IFERROR((D13/(D13+D14))," ")</f>
        <v xml:space="preserve"> </v>
      </c>
      <c r="E15" s="83" t="s">
        <v>174</v>
      </c>
    </row>
    <row r="16" spans="1:5" ht="19.5" customHeight="1" thickBot="1">
      <c r="A16" s="271" t="s">
        <v>280</v>
      </c>
      <c r="B16" s="274"/>
      <c r="C16" s="272"/>
      <c r="D16" s="272"/>
      <c r="E16" s="273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75"/>
      <c r="E17" s="276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07"/>
      <c r="E18" s="208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89" t="s">
        <v>120</v>
      </c>
      <c r="E19" s="290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291"/>
      <c r="E20" s="292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07"/>
      <c r="E21" s="208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07"/>
      <c r="E22" s="208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86" t="s">
        <v>281</v>
      </c>
      <c r="B24" s="299"/>
      <c r="C24" s="299"/>
      <c r="D24" s="299"/>
      <c r="E24" s="300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75"/>
      <c r="E25" s="276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07"/>
      <c r="E26" s="208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89" t="s">
        <v>120</v>
      </c>
      <c r="E27" s="290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291"/>
      <c r="E28" s="292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07"/>
      <c r="E29" s="208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07"/>
      <c r="E30" s="208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293"/>
      <c r="B32" s="294"/>
      <c r="C32" s="294"/>
      <c r="D32" s="294"/>
      <c r="E32" s="295"/>
    </row>
    <row r="33" spans="1:5">
      <c r="A33" s="296"/>
      <c r="B33" s="297"/>
      <c r="C33" s="297"/>
      <c r="D33" s="297"/>
      <c r="E33" s="298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  <mergeCell ref="B1:C1"/>
    <mergeCell ref="D1:E1"/>
    <mergeCell ref="A2:E2"/>
    <mergeCell ref="D3:E3"/>
    <mergeCell ref="A6:E6"/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2</xdr:col>
                    <xdr:colOff>1733550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2</xdr:col>
                    <xdr:colOff>1733550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2</xdr:col>
                    <xdr:colOff>1733550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1733550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2</xdr:col>
                    <xdr:colOff>1733550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2</xdr:col>
                    <xdr:colOff>1733550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>
      <selection activeCell="E16" sqref="E16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24" t="s">
        <v>255</v>
      </c>
      <c r="C1" s="325"/>
      <c r="D1" s="326" t="s">
        <v>297</v>
      </c>
      <c r="E1" s="327"/>
    </row>
    <row r="2" spans="1:5" ht="19.5">
      <c r="A2" s="322" t="s">
        <v>282</v>
      </c>
      <c r="B2" s="251"/>
      <c r="C2" s="251"/>
      <c r="D2" s="251"/>
      <c r="E2" s="323"/>
    </row>
    <row r="3" spans="1:5" ht="19.5">
      <c r="A3" s="310" t="s">
        <v>252</v>
      </c>
      <c r="B3" s="311"/>
      <c r="C3" s="312"/>
      <c r="D3" s="25" t="s">
        <v>150</v>
      </c>
      <c r="E3" s="25" t="s">
        <v>173</v>
      </c>
    </row>
    <row r="4" spans="1:5" ht="60.95" customHeight="1">
      <c r="A4" s="328" t="s">
        <v>239</v>
      </c>
      <c r="B4" s="329"/>
      <c r="C4" s="330"/>
      <c r="D4" s="26" t="s">
        <v>146</v>
      </c>
      <c r="E4" s="26" t="s">
        <v>148</v>
      </c>
    </row>
    <row r="5" spans="1:5" ht="21" customHeight="1">
      <c r="A5" s="310" t="s">
        <v>234</v>
      </c>
      <c r="B5" s="311"/>
      <c r="C5" s="312"/>
      <c r="D5" s="26" t="s">
        <v>147</v>
      </c>
      <c r="E5" s="26" t="s">
        <v>149</v>
      </c>
    </row>
    <row r="6" spans="1:5" ht="21" customHeight="1">
      <c r="A6" s="310" t="s">
        <v>161</v>
      </c>
      <c r="B6" s="311"/>
      <c r="C6" s="312"/>
      <c r="D6" s="26" t="s">
        <v>146</v>
      </c>
      <c r="E6" s="26" t="s">
        <v>148</v>
      </c>
    </row>
    <row r="7" spans="1:5" ht="21" customHeight="1">
      <c r="A7" s="310" t="s">
        <v>162</v>
      </c>
      <c r="B7" s="311"/>
      <c r="C7" s="312"/>
      <c r="D7" s="26" t="s">
        <v>147</v>
      </c>
      <c r="E7" s="26" t="s">
        <v>149</v>
      </c>
    </row>
    <row r="8" spans="1:5" ht="21" customHeight="1">
      <c r="A8" s="310" t="s">
        <v>163</v>
      </c>
      <c r="B8" s="311"/>
      <c r="C8" s="312"/>
      <c r="D8" s="26" t="s">
        <v>146</v>
      </c>
      <c r="E8" s="26" t="s">
        <v>148</v>
      </c>
    </row>
    <row r="9" spans="1:5" ht="21" customHeight="1">
      <c r="A9" s="310" t="s">
        <v>232</v>
      </c>
      <c r="B9" s="311"/>
      <c r="C9" s="312"/>
      <c r="D9" s="26" t="s">
        <v>146</v>
      </c>
      <c r="E9" s="26" t="s">
        <v>148</v>
      </c>
    </row>
    <row r="10" spans="1:5" ht="19.5">
      <c r="A10" s="310" t="s">
        <v>284</v>
      </c>
      <c r="B10" s="311"/>
      <c r="C10" s="312"/>
      <c r="D10" s="26" t="s">
        <v>146</v>
      </c>
      <c r="E10" s="26" t="s">
        <v>148</v>
      </c>
    </row>
    <row r="11" spans="1:5" ht="19.5">
      <c r="A11" s="310" t="s">
        <v>240</v>
      </c>
      <c r="B11" s="311"/>
      <c r="C11" s="312"/>
      <c r="D11" s="26" t="s">
        <v>146</v>
      </c>
      <c r="E11" s="26" t="s">
        <v>148</v>
      </c>
    </row>
    <row r="12" spans="1:5" ht="38.1" customHeight="1">
      <c r="A12" s="321" t="s">
        <v>241</v>
      </c>
      <c r="B12" s="311"/>
      <c r="C12" s="312"/>
      <c r="D12" s="26" t="s">
        <v>146</v>
      </c>
      <c r="E12" s="26" t="s">
        <v>148</v>
      </c>
    </row>
    <row r="13" spans="1:5" ht="21" customHeight="1">
      <c r="A13" s="310" t="s">
        <v>243</v>
      </c>
      <c r="B13" s="311"/>
      <c r="C13" s="312"/>
      <c r="D13" s="26" t="s">
        <v>146</v>
      </c>
      <c r="E13" s="26" t="s">
        <v>148</v>
      </c>
    </row>
    <row r="14" spans="1:5" ht="21" customHeight="1">
      <c r="A14" s="310" t="s">
        <v>242</v>
      </c>
      <c r="B14" s="311"/>
      <c r="C14" s="312"/>
      <c r="D14" s="26" t="s">
        <v>146</v>
      </c>
      <c r="E14" s="26" t="s">
        <v>148</v>
      </c>
    </row>
    <row r="15" spans="1:5" ht="21" customHeight="1">
      <c r="A15" s="322" t="s">
        <v>283</v>
      </c>
      <c r="B15" s="251"/>
      <c r="C15" s="251"/>
      <c r="D15" s="251"/>
      <c r="E15" s="323"/>
    </row>
    <row r="16" spans="1:5" ht="39" customHeight="1">
      <c r="A16" s="313" t="s">
        <v>246</v>
      </c>
      <c r="B16" s="314"/>
      <c r="C16" s="315"/>
      <c r="D16" s="26" t="s">
        <v>147</v>
      </c>
      <c r="E16" s="26" t="s">
        <v>149</v>
      </c>
    </row>
    <row r="17" spans="1:5" ht="39" customHeight="1">
      <c r="A17" s="313" t="s">
        <v>247</v>
      </c>
      <c r="B17" s="314"/>
      <c r="C17" s="315"/>
      <c r="D17" s="26" t="s">
        <v>147</v>
      </c>
      <c r="E17" s="26" t="s">
        <v>149</v>
      </c>
    </row>
    <row r="18" spans="1:5" ht="39" customHeight="1">
      <c r="A18" s="313" t="s">
        <v>248</v>
      </c>
      <c r="B18" s="314"/>
      <c r="C18" s="315"/>
      <c r="D18" s="26" t="s">
        <v>147</v>
      </c>
      <c r="E18" s="26" t="s">
        <v>149</v>
      </c>
    </row>
    <row r="19" spans="1:5" ht="39" customHeight="1">
      <c r="A19" s="313" t="s">
        <v>249</v>
      </c>
      <c r="B19" s="314"/>
      <c r="C19" s="315"/>
      <c r="D19" s="26" t="s">
        <v>147</v>
      </c>
      <c r="E19" s="26" t="s">
        <v>149</v>
      </c>
    </row>
    <row r="20" spans="1:5" ht="39" customHeight="1">
      <c r="A20" s="316" t="s">
        <v>250</v>
      </c>
      <c r="B20" s="317"/>
      <c r="C20" s="318"/>
      <c r="D20" s="46" t="s">
        <v>147</v>
      </c>
      <c r="E20" s="46" t="s">
        <v>149</v>
      </c>
    </row>
    <row r="21" spans="1:5" ht="39" customHeight="1">
      <c r="A21" s="319" t="s">
        <v>251</v>
      </c>
      <c r="B21" s="320"/>
      <c r="C21" s="320"/>
      <c r="D21" s="170" t="s">
        <v>147</v>
      </c>
      <c r="E21" s="170" t="s">
        <v>149</v>
      </c>
    </row>
    <row r="22" spans="1:5" ht="20.100000000000001" customHeight="1">
      <c r="A22" s="301"/>
      <c r="B22" s="302"/>
      <c r="C22" s="302"/>
      <c r="D22" s="302"/>
      <c r="E22" s="303"/>
    </row>
    <row r="23" spans="1:5" ht="20.100000000000001" customHeight="1">
      <c r="A23" s="304"/>
      <c r="B23" s="305"/>
      <c r="C23" s="305"/>
      <c r="D23" s="305"/>
      <c r="E23" s="306"/>
    </row>
    <row r="24" spans="1:5" ht="16.5" customHeight="1">
      <c r="A24" s="304"/>
      <c r="B24" s="305"/>
      <c r="C24" s="305"/>
      <c r="D24" s="305"/>
      <c r="E24" s="306"/>
    </row>
    <row r="25" spans="1:5" ht="20.100000000000001" customHeight="1">
      <c r="A25" s="307"/>
      <c r="B25" s="308"/>
      <c r="C25" s="308"/>
      <c r="D25" s="308"/>
      <c r="E25" s="309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B1:C1"/>
    <mergeCell ref="D1:E1"/>
    <mergeCell ref="A2:E2"/>
    <mergeCell ref="A3:C3"/>
    <mergeCell ref="A9:C9"/>
    <mergeCell ref="A4:C4"/>
    <mergeCell ref="A6:C6"/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zoomScaleNormal="100" workbookViewId="0">
      <selection activeCell="D8" sqref="D8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24" t="s">
        <v>255</v>
      </c>
      <c r="C1" s="325"/>
      <c r="D1" s="326" t="s">
        <v>297</v>
      </c>
      <c r="E1" s="327"/>
    </row>
    <row r="2" spans="1:5" ht="19.5">
      <c r="A2" s="322" t="s">
        <v>285</v>
      </c>
      <c r="B2" s="251"/>
      <c r="C2" s="251"/>
      <c r="D2" s="251"/>
      <c r="E2" s="323"/>
    </row>
    <row r="3" spans="1:5" ht="19.5">
      <c r="A3" s="333" t="s">
        <v>190</v>
      </c>
      <c r="B3" s="332"/>
      <c r="C3" s="334"/>
      <c r="D3" s="42" t="s">
        <v>180</v>
      </c>
      <c r="E3" s="42" t="s">
        <v>182</v>
      </c>
    </row>
    <row r="4" spans="1:5" ht="19.5" customHeight="1" thickBot="1">
      <c r="A4" s="333" t="s">
        <v>191</v>
      </c>
      <c r="B4" s="332"/>
      <c r="C4" s="334"/>
      <c r="D4" s="43" t="s">
        <v>181</v>
      </c>
      <c r="E4" s="43" t="s">
        <v>56</v>
      </c>
    </row>
    <row r="5" spans="1:5" ht="20.25" thickBot="1">
      <c r="A5" s="333" t="s">
        <v>183</v>
      </c>
      <c r="B5" s="332"/>
      <c r="C5" s="332"/>
      <c r="D5" s="160"/>
      <c r="E5" s="133" t="s">
        <v>184</v>
      </c>
    </row>
    <row r="6" spans="1:5" ht="19.5">
      <c r="A6" s="333" t="s">
        <v>192</v>
      </c>
      <c r="B6" s="332"/>
      <c r="C6" s="334"/>
      <c r="D6" s="45" t="s">
        <v>146</v>
      </c>
      <c r="E6" s="45" t="s">
        <v>148</v>
      </c>
    </row>
    <row r="7" spans="1:5" ht="19.5">
      <c r="A7" s="333" t="s">
        <v>193</v>
      </c>
      <c r="B7" s="332"/>
      <c r="C7" s="334"/>
      <c r="D7" s="26" t="s">
        <v>13</v>
      </c>
      <c r="E7" s="26" t="s">
        <v>56</v>
      </c>
    </row>
    <row r="8" spans="1:5" ht="19.5">
      <c r="A8" s="335" t="s">
        <v>194</v>
      </c>
      <c r="B8" s="336"/>
      <c r="C8" s="337"/>
      <c r="D8" s="26" t="s">
        <v>146</v>
      </c>
      <c r="E8" s="46" t="s">
        <v>148</v>
      </c>
    </row>
    <row r="9" spans="1:5" ht="19.5" customHeight="1">
      <c r="A9" s="338" t="s">
        <v>217</v>
      </c>
      <c r="B9" s="339"/>
      <c r="C9" s="340"/>
      <c r="D9" s="28" t="s">
        <v>187</v>
      </c>
      <c r="E9" s="47"/>
    </row>
    <row r="10" spans="1:5" ht="19.5">
      <c r="A10" s="341"/>
      <c r="B10" s="342"/>
      <c r="C10" s="343"/>
      <c r="D10" s="28" t="s">
        <v>185</v>
      </c>
      <c r="E10" s="48"/>
    </row>
    <row r="11" spans="1:5" ht="19.5">
      <c r="A11" s="344"/>
      <c r="B11" s="345"/>
      <c r="C11" s="346"/>
      <c r="D11" s="28" t="s">
        <v>186</v>
      </c>
      <c r="E11" s="49"/>
    </row>
    <row r="12" spans="1:5" ht="19.5" customHeight="1">
      <c r="A12" s="335" t="s">
        <v>195</v>
      </c>
      <c r="B12" s="336"/>
      <c r="C12" s="337"/>
      <c r="D12" s="29" t="s">
        <v>146</v>
      </c>
      <c r="E12" s="47"/>
    </row>
    <row r="13" spans="1:5" ht="21" customHeight="1">
      <c r="A13" s="347"/>
      <c r="B13" s="348"/>
      <c r="C13" s="349"/>
      <c r="D13" s="29" t="s">
        <v>188</v>
      </c>
      <c r="E13" s="48"/>
    </row>
    <row r="14" spans="1:5" ht="21" customHeight="1">
      <c r="A14" s="350"/>
      <c r="B14" s="351"/>
      <c r="C14" s="352"/>
      <c r="D14" s="29" t="s">
        <v>189</v>
      </c>
      <c r="E14" s="49"/>
    </row>
    <row r="15" spans="1:5" ht="21" customHeight="1">
      <c r="A15" s="258" t="s">
        <v>286</v>
      </c>
      <c r="B15" s="260"/>
      <c r="C15" s="260"/>
      <c r="D15" s="251"/>
      <c r="E15" s="323"/>
    </row>
    <row r="16" spans="1:5" ht="21" customHeight="1" thickBot="1">
      <c r="A16" s="333" t="s">
        <v>244</v>
      </c>
      <c r="B16" s="332"/>
      <c r="C16" s="334"/>
      <c r="D16" s="46" t="s">
        <v>13</v>
      </c>
      <c r="E16" s="26" t="s">
        <v>56</v>
      </c>
    </row>
    <row r="17" spans="1:5" ht="20.25" thickBot="1">
      <c r="A17" s="331" t="s">
        <v>245</v>
      </c>
      <c r="B17" s="332"/>
      <c r="C17" s="332"/>
      <c r="D17" s="160"/>
      <c r="E17" s="165" t="s">
        <v>196</v>
      </c>
    </row>
    <row r="18" spans="1:5" ht="20.25" thickBot="1">
      <c r="A18" s="331" t="s">
        <v>233</v>
      </c>
      <c r="B18" s="332"/>
      <c r="C18" s="332"/>
      <c r="D18" s="160"/>
      <c r="E18" s="165" t="s">
        <v>197</v>
      </c>
    </row>
    <row r="19" spans="1:5" ht="19.5">
      <c r="A19" s="333" t="s">
        <v>198</v>
      </c>
      <c r="B19" s="332"/>
      <c r="C19" s="334"/>
      <c r="D19" s="45" t="s">
        <v>13</v>
      </c>
      <c r="E19" s="46" t="s">
        <v>56</v>
      </c>
    </row>
    <row r="20" spans="1:5" ht="19.5">
      <c r="A20" s="338" t="s">
        <v>201</v>
      </c>
      <c r="B20" s="339"/>
      <c r="C20" s="340"/>
      <c r="D20" s="51" t="s">
        <v>13</v>
      </c>
      <c r="E20" s="50"/>
    </row>
    <row r="21" spans="1:5" ht="19.5">
      <c r="A21" s="341"/>
      <c r="B21" s="342"/>
      <c r="C21" s="343"/>
      <c r="D21" s="51" t="s">
        <v>199</v>
      </c>
      <c r="E21" s="52"/>
    </row>
    <row r="22" spans="1:5" ht="19.5">
      <c r="A22" s="344"/>
      <c r="B22" s="345"/>
      <c r="C22" s="346"/>
      <c r="D22" s="53" t="s">
        <v>200</v>
      </c>
      <c r="E22" s="41">
        <v>1</v>
      </c>
    </row>
    <row r="23" spans="1:5" ht="19.5" customHeight="1">
      <c r="A23" s="333" t="s">
        <v>207</v>
      </c>
      <c r="B23" s="332"/>
      <c r="C23" s="334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38" t="s">
        <v>206</v>
      </c>
      <c r="B24" s="339"/>
      <c r="C24" s="340"/>
      <c r="D24" s="51" t="s">
        <v>187</v>
      </c>
      <c r="E24" s="50"/>
    </row>
    <row r="25" spans="1:5" ht="19.5">
      <c r="A25" s="341"/>
      <c r="B25" s="342"/>
      <c r="C25" s="343"/>
      <c r="D25" s="51" t="s">
        <v>212</v>
      </c>
      <c r="E25" s="52"/>
    </row>
    <row r="26" spans="1:5" ht="19.5">
      <c r="A26" s="344"/>
      <c r="B26" s="345"/>
      <c r="C26" s="346"/>
      <c r="D26" s="26" t="s">
        <v>200</v>
      </c>
      <c r="E26" s="54"/>
    </row>
    <row r="27" spans="1:5" ht="16.5" customHeight="1">
      <c r="A27" s="338" t="s">
        <v>208</v>
      </c>
      <c r="B27" s="339"/>
      <c r="C27" s="340"/>
      <c r="D27" s="51" t="s">
        <v>210</v>
      </c>
      <c r="E27" s="50"/>
    </row>
    <row r="28" spans="1:5" ht="20.100000000000001" customHeight="1">
      <c r="A28" s="341"/>
      <c r="B28" s="342"/>
      <c r="C28" s="343"/>
      <c r="D28" s="51" t="s">
        <v>211</v>
      </c>
      <c r="E28" s="52"/>
    </row>
    <row r="29" spans="1:5" ht="20.100000000000001" customHeight="1">
      <c r="A29" s="344"/>
      <c r="B29" s="345"/>
      <c r="C29" s="346"/>
      <c r="D29" s="26" t="s">
        <v>200</v>
      </c>
      <c r="E29" s="54"/>
    </row>
    <row r="30" spans="1:5" ht="19.5" customHeight="1">
      <c r="A30" s="338" t="s">
        <v>209</v>
      </c>
      <c r="B30" s="339"/>
      <c r="C30" s="340"/>
      <c r="D30" s="51" t="s">
        <v>187</v>
      </c>
      <c r="E30" s="50"/>
    </row>
    <row r="31" spans="1:5" ht="19.5" customHeight="1">
      <c r="A31" s="341"/>
      <c r="B31" s="342"/>
      <c r="C31" s="343"/>
      <c r="D31" s="51" t="s">
        <v>212</v>
      </c>
      <c r="E31" s="52"/>
    </row>
    <row r="32" spans="1:5" ht="19.5" customHeight="1">
      <c r="A32" s="341"/>
      <c r="B32" s="342"/>
      <c r="C32" s="343"/>
      <c r="D32" s="46" t="s">
        <v>200</v>
      </c>
      <c r="E32" s="164"/>
    </row>
    <row r="33" spans="1:5" ht="16.5" customHeight="1">
      <c r="A33" s="353"/>
      <c r="B33" s="354"/>
      <c r="C33" s="354"/>
      <c r="D33" s="354"/>
      <c r="E33" s="355"/>
    </row>
    <row r="34" spans="1:5" ht="18.75" customHeight="1">
      <c r="A34" s="356"/>
      <c r="B34" s="357"/>
      <c r="C34" s="357"/>
      <c r="D34" s="357"/>
      <c r="E34" s="358"/>
    </row>
    <row r="35" spans="1:5">
      <c r="A35" s="359"/>
      <c r="B35" s="360"/>
      <c r="C35" s="360"/>
      <c r="D35" s="360"/>
      <c r="E35" s="361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A33:E35"/>
    <mergeCell ref="A20:C22"/>
    <mergeCell ref="A24:C26"/>
    <mergeCell ref="A27:C29"/>
    <mergeCell ref="A30:C32"/>
    <mergeCell ref="A19:C19"/>
    <mergeCell ref="A23:C23"/>
    <mergeCell ref="A12:C12"/>
    <mergeCell ref="A13:C13"/>
    <mergeCell ref="A14:C14"/>
    <mergeCell ref="A15:E15"/>
    <mergeCell ref="A16:C16"/>
    <mergeCell ref="A18:C18"/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66" bestFit="1" customWidth="1"/>
    <col min="2" max="2" width="13.875" style="166" bestFit="1" customWidth="1"/>
    <col min="3" max="3" width="8.5" style="166" bestFit="1" customWidth="1"/>
    <col min="4" max="4" width="13.875" style="166" bestFit="1" customWidth="1"/>
    <col min="5" max="5" width="17.25" style="166" bestFit="1" customWidth="1"/>
    <col min="6" max="6" width="15" style="166" bestFit="1" customWidth="1"/>
    <col min="7" max="7" width="11.625" style="166" bestFit="1" customWidth="1"/>
    <col min="8" max="8" width="3.5" style="166" bestFit="1" customWidth="1"/>
    <col min="9" max="11" width="9" style="166"/>
    <col min="12" max="12" width="19" style="166" bestFit="1" customWidth="1"/>
    <col min="13" max="13" width="7.5" style="166" bestFit="1" customWidth="1"/>
    <col min="14" max="15" width="7.5" style="166" customWidth="1"/>
    <col min="16" max="16" width="9.5" style="166" bestFit="1" customWidth="1"/>
    <col min="17" max="17" width="9" style="166" customWidth="1"/>
    <col min="18" max="16384" width="9" style="166"/>
  </cols>
  <sheetData>
    <row r="1" spans="1:21">
      <c r="A1" s="166" t="s">
        <v>80</v>
      </c>
      <c r="B1" s="166" t="s">
        <v>81</v>
      </c>
      <c r="C1" s="166" t="s">
        <v>82</v>
      </c>
      <c r="D1" s="166" t="s">
        <v>83</v>
      </c>
      <c r="E1" s="166" t="s">
        <v>84</v>
      </c>
      <c r="F1" s="166" t="s">
        <v>87</v>
      </c>
      <c r="G1" s="166" t="s">
        <v>88</v>
      </c>
      <c r="L1" s="166" t="s">
        <v>85</v>
      </c>
      <c r="M1" s="166" t="s">
        <v>86</v>
      </c>
      <c r="U1" s="166" t="s">
        <v>290</v>
      </c>
    </row>
    <row r="3" spans="1:21">
      <c r="A3" s="166" t="s">
        <v>45</v>
      </c>
      <c r="B3" s="166" t="s">
        <v>237</v>
      </c>
      <c r="C3" s="166" t="s">
        <v>10</v>
      </c>
      <c r="D3" s="167" t="s">
        <v>16</v>
      </c>
      <c r="E3" s="167" t="s">
        <v>19</v>
      </c>
      <c r="F3" s="166" t="s">
        <v>62</v>
      </c>
      <c r="G3" s="166" t="s">
        <v>68</v>
      </c>
      <c r="H3" s="166" t="s">
        <v>65</v>
      </c>
      <c r="I3" s="167" t="s">
        <v>97</v>
      </c>
      <c r="J3" s="167" t="s">
        <v>105</v>
      </c>
      <c r="K3" s="167" t="s">
        <v>100</v>
      </c>
      <c r="L3" s="166" t="s">
        <v>122</v>
      </c>
      <c r="M3" s="166" t="s">
        <v>118</v>
      </c>
      <c r="N3" s="166" t="s">
        <v>123</v>
      </c>
      <c r="O3" s="166" t="s">
        <v>144</v>
      </c>
      <c r="P3" s="166" t="s">
        <v>24</v>
      </c>
      <c r="Q3" s="166" t="s">
        <v>118</v>
      </c>
      <c r="R3" s="166" t="s">
        <v>144</v>
      </c>
      <c r="S3" s="166" t="s">
        <v>122</v>
      </c>
      <c r="U3" s="166" t="s">
        <v>289</v>
      </c>
    </row>
    <row r="4" spans="1:21">
      <c r="A4" s="166" t="s">
        <v>46</v>
      </c>
      <c r="B4" s="166" t="s">
        <v>0</v>
      </c>
      <c r="C4" s="166" t="s">
        <v>11</v>
      </c>
      <c r="D4" s="167" t="s">
        <v>15</v>
      </c>
      <c r="E4" s="167" t="s">
        <v>21</v>
      </c>
      <c r="F4" s="166" t="s">
        <v>63</v>
      </c>
      <c r="G4" s="166" t="s">
        <v>69</v>
      </c>
      <c r="H4" s="166" t="s">
        <v>66</v>
      </c>
      <c r="I4" s="167" t="s">
        <v>99</v>
      </c>
      <c r="J4" s="167" t="s">
        <v>106</v>
      </c>
      <c r="K4" s="167" t="s">
        <v>101</v>
      </c>
      <c r="L4" s="166" t="s">
        <v>121</v>
      </c>
      <c r="M4" s="166" t="s">
        <v>119</v>
      </c>
      <c r="N4" s="166" t="s">
        <v>124</v>
      </c>
      <c r="O4" s="166" t="s">
        <v>143</v>
      </c>
      <c r="P4" s="166" t="s">
        <v>33</v>
      </c>
      <c r="Q4" s="166" t="s">
        <v>119</v>
      </c>
      <c r="R4" s="166" t="s">
        <v>143</v>
      </c>
      <c r="S4" s="166" t="s">
        <v>121</v>
      </c>
      <c r="U4" s="166" t="s">
        <v>291</v>
      </c>
    </row>
    <row r="5" spans="1:21">
      <c r="A5" s="166" t="s">
        <v>47</v>
      </c>
      <c r="B5" s="166" t="s">
        <v>1</v>
      </c>
      <c r="C5" s="166" t="s">
        <v>12</v>
      </c>
      <c r="D5" s="167" t="s">
        <v>17</v>
      </c>
      <c r="E5" s="167" t="s">
        <v>94</v>
      </c>
      <c r="G5" s="166" t="s">
        <v>70</v>
      </c>
      <c r="I5" s="167" t="s">
        <v>98</v>
      </c>
      <c r="J5" s="167" t="s">
        <v>107</v>
      </c>
      <c r="K5" s="167" t="s">
        <v>102</v>
      </c>
      <c r="L5" s="166" t="s">
        <v>145</v>
      </c>
      <c r="M5" s="166" t="s">
        <v>129</v>
      </c>
      <c r="O5" s="166" t="s">
        <v>129</v>
      </c>
      <c r="P5" s="166" t="s">
        <v>25</v>
      </c>
      <c r="Q5" s="166" t="s">
        <v>136</v>
      </c>
      <c r="R5" s="166" t="s">
        <v>137</v>
      </c>
      <c r="S5" s="166" t="s">
        <v>137</v>
      </c>
    </row>
    <row r="6" spans="1:21">
      <c r="A6" s="166" t="s">
        <v>48</v>
      </c>
      <c r="B6" s="166" t="s">
        <v>2</v>
      </c>
      <c r="D6" s="167" t="s">
        <v>18</v>
      </c>
      <c r="E6" s="167" t="s">
        <v>93</v>
      </c>
      <c r="I6" s="167"/>
      <c r="J6" s="167" t="s">
        <v>168</v>
      </c>
      <c r="K6" s="167" t="s">
        <v>103</v>
      </c>
      <c r="P6" s="166" t="s">
        <v>26</v>
      </c>
    </row>
    <row r="7" spans="1:21">
      <c r="A7" s="166" t="s">
        <v>49</v>
      </c>
      <c r="B7" s="166" t="s">
        <v>3</v>
      </c>
      <c r="E7" s="168" t="s">
        <v>238</v>
      </c>
      <c r="I7" s="168"/>
      <c r="J7" s="168"/>
      <c r="K7" s="168"/>
      <c r="P7" s="166" t="s">
        <v>27</v>
      </c>
    </row>
    <row r="8" spans="1:21">
      <c r="A8" s="166" t="s">
        <v>50</v>
      </c>
      <c r="B8" s="166" t="s">
        <v>4</v>
      </c>
      <c r="E8" s="167" t="s">
        <v>20</v>
      </c>
      <c r="I8" s="167"/>
      <c r="J8" s="167"/>
      <c r="K8" s="167"/>
      <c r="P8" s="166" t="s">
        <v>28</v>
      </c>
    </row>
    <row r="9" spans="1:21">
      <c r="A9" s="166" t="s">
        <v>51</v>
      </c>
      <c r="B9" s="166" t="s">
        <v>5</v>
      </c>
      <c r="P9" s="166" t="s">
        <v>29</v>
      </c>
    </row>
    <row r="10" spans="1:21">
      <c r="A10" s="166" t="s">
        <v>52</v>
      </c>
      <c r="P10" s="166" t="s">
        <v>30</v>
      </c>
    </row>
    <row r="11" spans="1:21">
      <c r="A11" s="166" t="s">
        <v>53</v>
      </c>
      <c r="P11" s="166" t="s">
        <v>31</v>
      </c>
    </row>
    <row r="12" spans="1:21">
      <c r="A12" s="166" t="s">
        <v>54</v>
      </c>
      <c r="P12" s="166" t="s">
        <v>32</v>
      </c>
    </row>
    <row r="13" spans="1:21">
      <c r="P13" s="166" t="s">
        <v>125</v>
      </c>
    </row>
    <row r="16" spans="1:21">
      <c r="F16" s="166" t="s">
        <v>202</v>
      </c>
    </row>
    <row r="17" spans="1:6">
      <c r="F17" s="166" t="s">
        <v>203</v>
      </c>
    </row>
    <row r="18" spans="1:6">
      <c r="F18" s="166" t="s">
        <v>204</v>
      </c>
    </row>
    <row r="19" spans="1:6">
      <c r="F19" s="166" t="s">
        <v>205</v>
      </c>
    </row>
    <row r="20" spans="1:6">
      <c r="A20" s="169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2025-03-03T04:20:31Z</cp:lastPrinted>
  <dcterms:created xsi:type="dcterms:W3CDTF">2024-03-06T01:03:17Z</dcterms:created>
  <dcterms:modified xsi:type="dcterms:W3CDTF">2025-03-16T08:28:29Z</dcterms:modified>
</cp:coreProperties>
</file>